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5\Фуд и типовое меню весна 2026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1" l="1"/>
  <c r="L43" i="1"/>
  <c r="L195" i="1" l="1"/>
  <c r="L185" i="1"/>
  <c r="L176" i="1"/>
  <c r="L166" i="1"/>
  <c r="L157" i="1"/>
  <c r="L147" i="1"/>
  <c r="L138" i="1"/>
  <c r="L128" i="1"/>
  <c r="L119" i="1"/>
  <c r="L109" i="1"/>
  <c r="L100" i="1"/>
  <c r="L90" i="1"/>
  <c r="L81" i="1"/>
  <c r="L71" i="1"/>
  <c r="L62" i="1"/>
  <c r="L52" i="1"/>
  <c r="L23" i="1"/>
  <c r="L13" i="1"/>
  <c r="A11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I120" i="1" s="1"/>
  <c r="H109" i="1"/>
  <c r="H120" i="1" s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F63" i="1" s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4" i="1"/>
  <c r="A24" i="1"/>
  <c r="B14" i="1"/>
  <c r="A14" i="1"/>
  <c r="G23" i="1"/>
  <c r="H23" i="1"/>
  <c r="I23" i="1"/>
  <c r="J23" i="1"/>
  <c r="F23" i="1"/>
  <c r="G13" i="1"/>
  <c r="G24" i="1" s="1"/>
  <c r="H13" i="1"/>
  <c r="I13" i="1"/>
  <c r="J13" i="1"/>
  <c r="F13" i="1"/>
  <c r="F24" i="1" s="1"/>
  <c r="F139" i="1" l="1"/>
  <c r="F101" i="1"/>
  <c r="I24" i="1"/>
  <c r="L120" i="1"/>
  <c r="J24" i="1"/>
  <c r="H24" i="1"/>
  <c r="I63" i="1"/>
  <c r="H158" i="1"/>
  <c r="H44" i="1"/>
  <c r="J44" i="1"/>
  <c r="G101" i="1"/>
  <c r="I101" i="1"/>
  <c r="I196" i="1"/>
  <c r="G196" i="1"/>
  <c r="I177" i="1"/>
  <c r="L177" i="1"/>
  <c r="G177" i="1"/>
  <c r="L196" i="1"/>
  <c r="J158" i="1"/>
  <c r="L158" i="1"/>
  <c r="H196" i="1"/>
  <c r="J196" i="1"/>
  <c r="H177" i="1"/>
  <c r="J177" i="1"/>
  <c r="G158" i="1"/>
  <c r="I158" i="1"/>
  <c r="H139" i="1"/>
  <c r="L139" i="1"/>
  <c r="J139" i="1"/>
  <c r="I139" i="1"/>
  <c r="G139" i="1"/>
  <c r="G120" i="1"/>
  <c r="J120" i="1"/>
  <c r="L101" i="1"/>
  <c r="J101" i="1"/>
  <c r="H101" i="1"/>
  <c r="L82" i="1"/>
  <c r="J82" i="1"/>
  <c r="F82" i="1"/>
  <c r="I82" i="1"/>
  <c r="G82" i="1"/>
  <c r="H82" i="1"/>
  <c r="L63" i="1"/>
  <c r="J63" i="1"/>
  <c r="H63" i="1"/>
  <c r="G63" i="1"/>
  <c r="L44" i="1"/>
  <c r="F44" i="1"/>
  <c r="I44" i="1"/>
  <c r="G44" i="1"/>
  <c r="L24" i="1"/>
  <c r="F120" i="1"/>
  <c r="F158" i="1"/>
  <c r="F177" i="1"/>
  <c r="F196" i="1"/>
  <c r="J197" i="1" l="1"/>
  <c r="I197" i="1"/>
  <c r="L197" i="1"/>
  <c r="H197" i="1"/>
  <c r="F197" i="1"/>
  <c r="G197" i="1"/>
</calcChain>
</file>

<file path=xl/sharedStrings.xml><?xml version="1.0" encoding="utf-8"?>
<sst xmlns="http://schemas.openxmlformats.org/spreadsheetml/2006/main" count="426" uniqueCount="153">
  <si>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</si>
  <si>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</si>
  <si>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</si>
  <si>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</si>
  <si>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</si>
  <si>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</si>
  <si>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</si>
  <si>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</si>
  <si>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</si>
  <si>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</si>
  <si>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</si>
  <si>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</si>
  <si>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</si>
  <si>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</si>
  <si>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</si>
  <si>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</si>
  <si>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</si>
  <si>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</si>
  <si>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</si>
  <si>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</si>
  <si>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</si>
  <si>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</si>
  <si>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</si>
  <si>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</si>
  <si>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</si>
  <si>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</si>
  <si>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</si>
  <si>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</si>
  <si>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</si>
  <si>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</si>
  <si>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</si>
  <si>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</si>
  <si>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</si>
  <si>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</si>
  <si>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</si>
  <si>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</si>
  <si>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</si>
  <si>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</si>
  <si>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</si>
  <si>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</si>
  <si>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манная жидкая</t>
  </si>
  <si>
    <t>№189</t>
  </si>
  <si>
    <t>какао с молоком</t>
  </si>
  <si>
    <t>№382</t>
  </si>
  <si>
    <t>хлеб пшеничный</t>
  </si>
  <si>
    <t>ПР</t>
  </si>
  <si>
    <t>фрукты свежие</t>
  </si>
  <si>
    <t>№340</t>
  </si>
  <si>
    <t>овощи свежие в нарезке</t>
  </si>
  <si>
    <t>№71</t>
  </si>
  <si>
    <t>суп картофельный с бобовыми</t>
  </si>
  <si>
    <t>№102</t>
  </si>
  <si>
    <t>компот из апельсинов</t>
  </si>
  <si>
    <t>№346</t>
  </si>
  <si>
    <t>хлеб дарницкий</t>
  </si>
  <si>
    <t>котлеты рубленные из птицы с соусом томатным</t>
  </si>
  <si>
    <t>макаронные изделия отварные</t>
  </si>
  <si>
    <t>№202</t>
  </si>
  <si>
    <t>чай с сахаром</t>
  </si>
  <si>
    <t>№376</t>
  </si>
  <si>
    <t>№80</t>
  </si>
  <si>
    <t>жаркое по-домашнему</t>
  </si>
  <si>
    <t>№259</t>
  </si>
  <si>
    <t>кисель</t>
  </si>
  <si>
    <t>№411</t>
  </si>
  <si>
    <t xml:space="preserve">фрукты свежие </t>
  </si>
  <si>
    <t>суп с вермешелью</t>
  </si>
  <si>
    <t>№103</t>
  </si>
  <si>
    <t>фрикадельки из птицы</t>
  </si>
  <si>
    <t>№297</t>
  </si>
  <si>
    <t>капуста тушеная</t>
  </si>
  <si>
    <t>№139</t>
  </si>
  <si>
    <t>сок фруктовый</t>
  </si>
  <si>
    <t>№389</t>
  </si>
  <si>
    <t>рыба тушенная в томате с овощами</t>
  </si>
  <si>
    <t>№229</t>
  </si>
  <si>
    <t>пюре картофельное</t>
  </si>
  <si>
    <t>№128</t>
  </si>
  <si>
    <t>чай с лимоном</t>
  </si>
  <si>
    <t>№377</t>
  </si>
  <si>
    <t>гуляш</t>
  </si>
  <si>
    <t>№260</t>
  </si>
  <si>
    <t>каша гречневая рассыпчатая</t>
  </si>
  <si>
    <t>№323</t>
  </si>
  <si>
    <t>компот из свежих плодов</t>
  </si>
  <si>
    <t>№342</t>
  </si>
  <si>
    <t>плов из отварной говядины</t>
  </si>
  <si>
    <t>№244</t>
  </si>
  <si>
    <t>суп с рыбными консервами</t>
  </si>
  <si>
    <t>№87</t>
  </si>
  <si>
    <t>компот из свежих ягод</t>
  </si>
  <si>
    <t>№375</t>
  </si>
  <si>
    <t>каша пшенная жидкая</t>
  </si>
  <si>
    <t>компот из смеси сухофруктов</t>
  </si>
  <si>
    <t>№349</t>
  </si>
  <si>
    <t>№1</t>
  </si>
  <si>
    <t>компот из кураги</t>
  </si>
  <si>
    <t>№348</t>
  </si>
  <si>
    <t>винегрет овощной</t>
  </si>
  <si>
    <t>№67</t>
  </si>
  <si>
    <t>суп-лапша домашняя</t>
  </si>
  <si>
    <t>№113</t>
  </si>
  <si>
    <t>напиток из черной смородины</t>
  </si>
  <si>
    <t>№437</t>
  </si>
  <si>
    <t>кофейный напиток с молоком</t>
  </si>
  <si>
    <t>рассольник ленинградский</t>
  </si>
  <si>
    <t>№96</t>
  </si>
  <si>
    <t>щи из свежей капусты с картофелнем</t>
  </si>
  <si>
    <t>№88</t>
  </si>
  <si>
    <t>каша пшеничная рассыпчатая (булгур)</t>
  </si>
  <si>
    <t>№181</t>
  </si>
  <si>
    <t>борщ сибирский</t>
  </si>
  <si>
    <t>№294</t>
  </si>
  <si>
    <t>№379</t>
  </si>
  <si>
    <t>суп картофельный с крупой</t>
  </si>
  <si>
    <t>№101</t>
  </si>
  <si>
    <t>№210</t>
  </si>
  <si>
    <t>№305</t>
  </si>
  <si>
    <t>№99</t>
  </si>
  <si>
    <t>яйца вареные</t>
  </si>
  <si>
    <t>№209</t>
  </si>
  <si>
    <t>сок</t>
  </si>
  <si>
    <t>сок инд.упак</t>
  </si>
  <si>
    <t>свекла отварная с маслом</t>
  </si>
  <si>
    <t>№33</t>
  </si>
  <si>
    <t>запеканка из творога с яблоками (с молоком сгущенным)</t>
  </si>
  <si>
    <t>№224</t>
  </si>
  <si>
    <t>№3</t>
  </si>
  <si>
    <t>салат из репы</t>
  </si>
  <si>
    <t>№31</t>
  </si>
  <si>
    <t>чай с шиповником</t>
  </si>
  <si>
    <t>№288</t>
  </si>
  <si>
    <t xml:space="preserve">овощи отварные в нарезке </t>
  </si>
  <si>
    <t>рыба припущенная</t>
  </si>
  <si>
    <t>мексиканская смесь</t>
  </si>
  <si>
    <t>омлет натуральный</t>
  </si>
  <si>
    <t>бутерброд с сыром</t>
  </si>
  <si>
    <t>бутерброд с маслом</t>
  </si>
  <si>
    <t>салат из квашеной капусты</t>
  </si>
  <si>
    <t>№47</t>
  </si>
  <si>
    <t>суп из овощей со сметаной</t>
  </si>
  <si>
    <t>птица тушеная в соусе</t>
  </si>
  <si>
    <t>№290</t>
  </si>
  <si>
    <t>каша гречневая по-купечески</t>
  </si>
  <si>
    <t>№291</t>
  </si>
  <si>
    <t>запеканка из творога с джемом</t>
  </si>
  <si>
    <t>№223</t>
  </si>
  <si>
    <t>тефтели мясные (2 вариант)</t>
  </si>
  <si>
    <t>№279</t>
  </si>
  <si>
    <t>пюре картофельное/картофель отварной</t>
  </si>
  <si>
    <t>бедро птицы запеченое (из отварного)</t>
  </si>
  <si>
    <t>МБОУ "Европейский лицей"п.Пригородный</t>
  </si>
  <si>
    <t>Верещагина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</si>
</sst>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  <xf numFmtId="0" fontId="6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151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64" t="s">
        <v>152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52">
        <v>5.75</v>
      </c>
      <c r="H6" s="40">
        <v>8.5399999999999991</v>
      </c>
      <c r="I6" s="40">
        <v>28.63</v>
      </c>
      <c r="J6" s="40">
        <v>189.12</v>
      </c>
      <c r="K6" s="41" t="s">
        <v>41</v>
      </c>
      <c r="L6" s="40">
        <v>15.43</v>
      </c>
    </row>
    <row r="7" spans="1:12" ht="15" x14ac:dyDescent="0.25">
      <c r="A7" s="23"/>
      <c r="B7" s="15"/>
      <c r="C7" s="11"/>
      <c r="D7" s="6"/>
      <c r="E7" s="42" t="s">
        <v>119</v>
      </c>
      <c r="F7" s="43">
        <v>40</v>
      </c>
      <c r="G7" s="51">
        <v>5.0999999999999996</v>
      </c>
      <c r="H7" s="51">
        <v>4.5999999999999996</v>
      </c>
      <c r="I7" s="51">
        <v>0.3</v>
      </c>
      <c r="J7" s="51">
        <v>63</v>
      </c>
      <c r="K7" s="44" t="s">
        <v>120</v>
      </c>
      <c r="L7" s="51">
        <v>7.2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3.75</v>
      </c>
      <c r="H8" s="43">
        <v>3.68</v>
      </c>
      <c r="I8" s="43">
        <v>24.32</v>
      </c>
      <c r="J8" s="43">
        <v>146.82</v>
      </c>
      <c r="K8" s="44" t="s">
        <v>43</v>
      </c>
      <c r="L8" s="43">
        <v>11.34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20</v>
      </c>
      <c r="G9" s="43">
        <v>1.53</v>
      </c>
      <c r="H9" s="43">
        <v>0.12</v>
      </c>
      <c r="I9" s="43">
        <v>10.039999999999999</v>
      </c>
      <c r="J9" s="43">
        <v>47.36</v>
      </c>
      <c r="K9" s="44" t="s">
        <v>45</v>
      </c>
      <c r="L9" s="43">
        <v>1.28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121</v>
      </c>
      <c r="E11" s="42" t="s">
        <v>122</v>
      </c>
      <c r="F11" s="43">
        <v>200</v>
      </c>
      <c r="G11" s="43">
        <v>0.57999999999999996</v>
      </c>
      <c r="H11" s="43">
        <v>0</v>
      </c>
      <c r="I11" s="43">
        <v>32.01</v>
      </c>
      <c r="J11" s="43">
        <v>101.92</v>
      </c>
      <c r="K11" s="44" t="s">
        <v>45</v>
      </c>
      <c r="L11" s="51">
        <v>13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16.709999999999997</v>
      </c>
      <c r="H13" s="19">
        <f t="shared" si="0"/>
        <v>16.940000000000001</v>
      </c>
      <c r="I13" s="53">
        <f t="shared" si="0"/>
        <v>95.3</v>
      </c>
      <c r="J13" s="19">
        <f t="shared" si="0"/>
        <v>548.22</v>
      </c>
      <c r="K13" s="25"/>
      <c r="L13" s="19">
        <f t="shared" ref="L13" si="1">SUM(L6:L12)</f>
        <v>48.25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>
        <v>0.64</v>
      </c>
      <c r="H14" s="51">
        <v>0.12</v>
      </c>
      <c r="I14" s="43">
        <v>2.2000000000000002</v>
      </c>
      <c r="J14" s="43">
        <v>13.92</v>
      </c>
      <c r="K14" s="44" t="s">
        <v>49</v>
      </c>
      <c r="L14" s="43">
        <v>8.76</v>
      </c>
    </row>
    <row r="15" spans="1:12" ht="15" x14ac:dyDescent="0.25">
      <c r="A15" s="23"/>
      <c r="B15" s="15"/>
      <c r="C15" s="11"/>
      <c r="D15" s="7" t="s">
        <v>27</v>
      </c>
      <c r="E15" s="42" t="s">
        <v>50</v>
      </c>
      <c r="F15" s="43">
        <v>200</v>
      </c>
      <c r="G15" s="43">
        <v>4.59</v>
      </c>
      <c r="H15" s="43">
        <v>4.32</v>
      </c>
      <c r="I15" s="51">
        <v>15.1</v>
      </c>
      <c r="J15" s="43">
        <v>117.74</v>
      </c>
      <c r="K15" s="44" t="s">
        <v>51</v>
      </c>
      <c r="L15" s="43">
        <v>3.84</v>
      </c>
    </row>
    <row r="16" spans="1:12" ht="15" x14ac:dyDescent="0.25">
      <c r="A16" s="23"/>
      <c r="B16" s="15"/>
      <c r="C16" s="11"/>
      <c r="D16" s="7" t="s">
        <v>28</v>
      </c>
      <c r="E16" s="42" t="s">
        <v>86</v>
      </c>
      <c r="F16" s="43">
        <v>200</v>
      </c>
      <c r="G16" s="43">
        <v>23.15</v>
      </c>
      <c r="H16" s="43">
        <v>23.99</v>
      </c>
      <c r="I16" s="43">
        <v>33.78</v>
      </c>
      <c r="J16" s="51">
        <v>443.46</v>
      </c>
      <c r="K16" s="44" t="s">
        <v>87</v>
      </c>
      <c r="L16" s="43">
        <v>102.04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0.28999999999999998</v>
      </c>
      <c r="H18" s="43">
        <v>7.0000000000000007E-2</v>
      </c>
      <c r="I18" s="43">
        <v>25.86</v>
      </c>
      <c r="J18" s="43">
        <v>106.87</v>
      </c>
      <c r="K18" s="44" t="s">
        <v>53</v>
      </c>
      <c r="L18" s="43">
        <v>8.39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40</v>
      </c>
      <c r="G19" s="43">
        <v>3.05</v>
      </c>
      <c r="H19" s="43">
        <v>0.25</v>
      </c>
      <c r="I19" s="43">
        <v>20.07</v>
      </c>
      <c r="J19" s="43">
        <v>94.73</v>
      </c>
      <c r="K19" s="44" t="s">
        <v>45</v>
      </c>
      <c r="L19" s="43">
        <v>2.56</v>
      </c>
    </row>
    <row r="20" spans="1:12" ht="15" x14ac:dyDescent="0.25">
      <c r="A20" s="23"/>
      <c r="B20" s="15"/>
      <c r="C20" s="11"/>
      <c r="D20" s="7" t="s">
        <v>32</v>
      </c>
      <c r="E20" s="42" t="s">
        <v>54</v>
      </c>
      <c r="F20" s="43">
        <v>20</v>
      </c>
      <c r="G20" s="43">
        <v>1.6</v>
      </c>
      <c r="H20" s="43">
        <v>0.6</v>
      </c>
      <c r="I20" s="43">
        <v>9.6</v>
      </c>
      <c r="J20" s="51">
        <v>51.8</v>
      </c>
      <c r="K20" s="44" t="s">
        <v>45</v>
      </c>
      <c r="L20" s="43">
        <v>0.98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33.32</v>
      </c>
      <c r="H23" s="19">
        <f t="shared" si="2"/>
        <v>29.35</v>
      </c>
      <c r="I23" s="19">
        <f t="shared" si="2"/>
        <v>106.60999999999999</v>
      </c>
      <c r="J23" s="19">
        <f t="shared" si="2"/>
        <v>828.52</v>
      </c>
      <c r="K23" s="25"/>
      <c r="L23" s="19">
        <f t="shared" ref="L23" si="3">SUM(L14:L22)</f>
        <v>126.57000000000001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1380</v>
      </c>
      <c r="G24" s="32">
        <f>G13+G23</f>
        <v>50.03</v>
      </c>
      <c r="H24" s="32">
        <f>H13+H23</f>
        <v>46.290000000000006</v>
      </c>
      <c r="I24" s="32">
        <f>I13+I23</f>
        <v>201.90999999999997</v>
      </c>
      <c r="J24" s="32">
        <f>J13+J23</f>
        <v>1376.74</v>
      </c>
      <c r="K24" s="32"/>
      <c r="L24" s="32">
        <f t="shared" ref="L24" si="4">L13+L23</f>
        <v>174.82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26</v>
      </c>
      <c r="E25" s="42" t="s">
        <v>48</v>
      </c>
      <c r="F25" s="40">
        <v>60</v>
      </c>
      <c r="G25" s="40">
        <v>0.47</v>
      </c>
      <c r="H25" s="40">
        <v>0.06</v>
      </c>
      <c r="I25" s="40">
        <v>1.46</v>
      </c>
      <c r="J25" s="40">
        <v>8.15</v>
      </c>
      <c r="K25" s="41" t="s">
        <v>49</v>
      </c>
      <c r="L25" s="40">
        <v>8.18</v>
      </c>
    </row>
    <row r="26" spans="1:12" ht="15.75" thickBot="1" x14ac:dyDescent="0.3">
      <c r="A26" s="14"/>
      <c r="B26" s="15"/>
      <c r="C26" s="11"/>
      <c r="D26" s="5" t="s">
        <v>21</v>
      </c>
      <c r="E26" s="39" t="s">
        <v>56</v>
      </c>
      <c r="F26" s="40">
        <v>150</v>
      </c>
      <c r="G26" s="40">
        <v>5.73</v>
      </c>
      <c r="H26" s="40">
        <v>4.82</v>
      </c>
      <c r="I26" s="40">
        <v>34.869999999999997</v>
      </c>
      <c r="J26" s="40">
        <v>205.87</v>
      </c>
      <c r="K26" s="41" t="s">
        <v>57</v>
      </c>
      <c r="L26" s="40">
        <v>7.09</v>
      </c>
    </row>
    <row r="27" spans="1:12" ht="15" x14ac:dyDescent="0.25">
      <c r="A27" s="14"/>
      <c r="B27" s="15"/>
      <c r="C27" s="11"/>
      <c r="D27" s="5" t="s">
        <v>21</v>
      </c>
      <c r="E27" s="39" t="s">
        <v>55</v>
      </c>
      <c r="F27" s="40">
        <v>120</v>
      </c>
      <c r="G27" s="43">
        <v>19.149999999999999</v>
      </c>
      <c r="H27" s="43">
        <v>21.55</v>
      </c>
      <c r="I27" s="51">
        <v>16.809999999999999</v>
      </c>
      <c r="J27" s="52">
        <v>338.94</v>
      </c>
      <c r="K27" s="41" t="s">
        <v>112</v>
      </c>
      <c r="L27" s="40">
        <v>43.84</v>
      </c>
    </row>
    <row r="28" spans="1:12" ht="15" x14ac:dyDescent="0.25">
      <c r="A28" s="14"/>
      <c r="B28" s="15"/>
      <c r="C28" s="11"/>
      <c r="D28" s="7" t="s">
        <v>22</v>
      </c>
      <c r="E28" s="42" t="s">
        <v>78</v>
      </c>
      <c r="F28" s="43">
        <v>200</v>
      </c>
      <c r="G28" s="43">
        <v>0.37</v>
      </c>
      <c r="H28" s="51">
        <v>0</v>
      </c>
      <c r="I28" s="43">
        <v>15.35</v>
      </c>
      <c r="J28" s="43">
        <v>63.72</v>
      </c>
      <c r="K28" s="44" t="s">
        <v>79</v>
      </c>
      <c r="L28" s="43">
        <v>2.64</v>
      </c>
    </row>
    <row r="29" spans="1:12" ht="15.75" thickBot="1" x14ac:dyDescent="0.3">
      <c r="A29" s="14"/>
      <c r="B29" s="15"/>
      <c r="C29" s="11"/>
      <c r="D29" s="7" t="s">
        <v>23</v>
      </c>
      <c r="E29" s="42" t="s">
        <v>44</v>
      </c>
      <c r="F29" s="43">
        <v>20</v>
      </c>
      <c r="G29" s="43">
        <v>1.53</v>
      </c>
      <c r="H29" s="43">
        <v>0.12</v>
      </c>
      <c r="I29" s="43">
        <v>10.039999999999999</v>
      </c>
      <c r="J29" s="43">
        <v>47.36</v>
      </c>
      <c r="K29" s="44" t="s">
        <v>45</v>
      </c>
      <c r="L29" s="43">
        <v>1.28</v>
      </c>
    </row>
    <row r="30" spans="1:12" ht="15.75" thickBot="1" x14ac:dyDescent="0.3">
      <c r="A30" s="14"/>
      <c r="B30" s="15"/>
      <c r="C30" s="11"/>
      <c r="D30" s="7" t="s">
        <v>24</v>
      </c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SUM(F25:F32)</f>
        <v>550</v>
      </c>
      <c r="G33" s="19">
        <f t="shared" ref="G33" si="5">SUM(G25:G32)</f>
        <v>27.25</v>
      </c>
      <c r="H33" s="19">
        <f t="shared" ref="H33" si="6">SUM(H25:H32)</f>
        <v>26.55</v>
      </c>
      <c r="I33" s="19">
        <f t="shared" ref="I33" si="7">SUM(I25:I32)</f>
        <v>78.53</v>
      </c>
      <c r="J33" s="19">
        <f t="shared" ref="J33" si="8">SUM(J25:J32)</f>
        <v>664.04000000000008</v>
      </c>
      <c r="K33" s="25"/>
      <c r="L33" s="19">
        <f>SUM(L25:L32)</f>
        <v>63.03</v>
      </c>
    </row>
    <row r="34" spans="1:12" ht="15" x14ac:dyDescent="0.25">
      <c r="A34" s="13">
        <f>A25</f>
        <v>1</v>
      </c>
      <c r="B34" s="13">
        <f>B25</f>
        <v>2</v>
      </c>
      <c r="C34" s="10" t="s">
        <v>25</v>
      </c>
      <c r="D34" s="7" t="s">
        <v>26</v>
      </c>
      <c r="E34" s="42" t="s">
        <v>123</v>
      </c>
      <c r="F34" s="43">
        <v>60</v>
      </c>
      <c r="G34" s="43">
        <v>0.83</v>
      </c>
      <c r="H34" s="43">
        <v>3.55</v>
      </c>
      <c r="I34" s="43">
        <v>4.87</v>
      </c>
      <c r="J34" s="43">
        <v>54.61</v>
      </c>
      <c r="K34" s="44" t="s">
        <v>124</v>
      </c>
      <c r="L34" s="43">
        <v>2.94</v>
      </c>
    </row>
    <row r="35" spans="1:12" ht="15" x14ac:dyDescent="0.25">
      <c r="A35" s="14"/>
      <c r="B35" s="15"/>
      <c r="C35" s="11"/>
      <c r="D35" s="7" t="s">
        <v>27</v>
      </c>
      <c r="E35" s="42" t="s">
        <v>111</v>
      </c>
      <c r="F35" s="43">
        <v>200</v>
      </c>
      <c r="G35" s="43">
        <v>3.09</v>
      </c>
      <c r="H35" s="43">
        <v>3.47</v>
      </c>
      <c r="I35" s="43">
        <v>14.86</v>
      </c>
      <c r="J35" s="43">
        <v>103.85</v>
      </c>
      <c r="K35" s="44" t="s">
        <v>60</v>
      </c>
      <c r="L35" s="43">
        <v>6.06</v>
      </c>
    </row>
    <row r="36" spans="1:12" ht="15" x14ac:dyDescent="0.25">
      <c r="A36" s="14"/>
      <c r="B36" s="15"/>
      <c r="C36" s="11"/>
      <c r="D36" s="7" t="s">
        <v>28</v>
      </c>
      <c r="E36" s="42" t="s">
        <v>61</v>
      </c>
      <c r="F36" s="43">
        <v>200</v>
      </c>
      <c r="G36" s="43">
        <v>24.08</v>
      </c>
      <c r="H36" s="51">
        <v>23.1</v>
      </c>
      <c r="I36" s="43">
        <v>21.35</v>
      </c>
      <c r="J36" s="43">
        <v>389.89</v>
      </c>
      <c r="K36" s="44" t="s">
        <v>62</v>
      </c>
      <c r="L36" s="43">
        <v>114.81</v>
      </c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 t="s">
        <v>63</v>
      </c>
      <c r="F38" s="43">
        <v>200</v>
      </c>
      <c r="G38" s="51">
        <v>0</v>
      </c>
      <c r="H38" s="51">
        <v>0</v>
      </c>
      <c r="I38" s="43">
        <v>28.21</v>
      </c>
      <c r="J38" s="43">
        <v>112.83</v>
      </c>
      <c r="K38" s="44" t="s">
        <v>64</v>
      </c>
      <c r="L38" s="51">
        <v>2.5499999999999998</v>
      </c>
    </row>
    <row r="39" spans="1:12" ht="15" x14ac:dyDescent="0.25">
      <c r="A39" s="14"/>
      <c r="B39" s="15"/>
      <c r="C39" s="11"/>
      <c r="D39" s="7" t="s">
        <v>31</v>
      </c>
      <c r="E39" s="42" t="s">
        <v>44</v>
      </c>
      <c r="F39" s="43">
        <v>40</v>
      </c>
      <c r="G39" s="43">
        <v>3.05</v>
      </c>
      <c r="H39" s="43">
        <v>0.25</v>
      </c>
      <c r="I39" s="43">
        <v>20.07</v>
      </c>
      <c r="J39" s="43">
        <v>94.73</v>
      </c>
      <c r="K39" s="44" t="s">
        <v>45</v>
      </c>
      <c r="L39" s="43">
        <v>2.56</v>
      </c>
    </row>
    <row r="40" spans="1:12" ht="15" x14ac:dyDescent="0.25">
      <c r="A40" s="14"/>
      <c r="B40" s="15"/>
      <c r="C40" s="11"/>
      <c r="D40" s="7" t="s">
        <v>32</v>
      </c>
      <c r="E40" s="42" t="s">
        <v>54</v>
      </c>
      <c r="F40" s="43">
        <v>20</v>
      </c>
      <c r="G40" s="51">
        <v>1.6</v>
      </c>
      <c r="H40" s="51">
        <v>0.6</v>
      </c>
      <c r="I40" s="51">
        <v>9.6</v>
      </c>
      <c r="J40" s="51">
        <v>51.8</v>
      </c>
      <c r="K40" s="44" t="s">
        <v>45</v>
      </c>
      <c r="L40" s="43">
        <v>0.98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720</v>
      </c>
      <c r="G43" s="19">
        <f t="shared" ref="G43" si="9">SUM(G34:G42)</f>
        <v>32.65</v>
      </c>
      <c r="H43" s="19">
        <f t="shared" ref="H43" si="10">SUM(H34:H42)</f>
        <v>30.970000000000002</v>
      </c>
      <c r="I43" s="19">
        <f t="shared" ref="I43" si="11">SUM(I34:I42)</f>
        <v>98.95999999999998</v>
      </c>
      <c r="J43" s="19">
        <f t="shared" ref="J43" si="12">SUM(J34:J42)</f>
        <v>807.70999999999992</v>
      </c>
      <c r="K43" s="25"/>
      <c r="L43" s="53">
        <f>SUM(L34:L42)</f>
        <v>129.89999999999998</v>
      </c>
    </row>
    <row r="44" spans="1:12" ht="15.75" customHeight="1" thickBot="1" x14ac:dyDescent="0.25">
      <c r="A44" s="33">
        <f>A25</f>
        <v>1</v>
      </c>
      <c r="B44" s="33">
        <f>B25</f>
        <v>2</v>
      </c>
      <c r="C44" s="55" t="s">
        <v>4</v>
      </c>
      <c r="D44" s="56"/>
      <c r="E44" s="31"/>
      <c r="F44" s="32">
        <f>F33+F43</f>
        <v>1270</v>
      </c>
      <c r="G44" s="32">
        <f t="shared" ref="G44" si="13">G33+G43</f>
        <v>59.9</v>
      </c>
      <c r="H44" s="32">
        <f t="shared" ref="H44" si="14">H33+H43</f>
        <v>57.52</v>
      </c>
      <c r="I44" s="32">
        <f t="shared" ref="I44" si="15">I33+I43</f>
        <v>177.48999999999998</v>
      </c>
      <c r="J44" s="32">
        <f t="shared" ref="J44:L44" si="16">J33+J43</f>
        <v>1471.75</v>
      </c>
      <c r="K44" s="32"/>
      <c r="L44" s="32">
        <f t="shared" si="16"/>
        <v>192.92999999999998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39" t="s">
        <v>125</v>
      </c>
      <c r="F45" s="40">
        <v>180</v>
      </c>
      <c r="G45" s="40">
        <v>21.88</v>
      </c>
      <c r="H45" s="40">
        <v>16.48</v>
      </c>
      <c r="I45" s="52">
        <v>31</v>
      </c>
      <c r="J45" s="40">
        <v>224.79</v>
      </c>
      <c r="K45" s="41" t="s">
        <v>126</v>
      </c>
      <c r="L45" s="52">
        <v>63.4</v>
      </c>
    </row>
    <row r="46" spans="1:12" ht="15" x14ac:dyDescent="0.25">
      <c r="A46" s="23"/>
      <c r="B46" s="15"/>
      <c r="C46" s="11"/>
      <c r="D46" s="6"/>
      <c r="E46" s="42" t="s">
        <v>136</v>
      </c>
      <c r="F46" s="43">
        <v>30</v>
      </c>
      <c r="G46" s="43">
        <v>4.49</v>
      </c>
      <c r="H46" s="43">
        <v>4.3899999999999997</v>
      </c>
      <c r="I46" s="43">
        <v>10.28</v>
      </c>
      <c r="J46" s="43">
        <v>79.36</v>
      </c>
      <c r="K46" s="44" t="s">
        <v>127</v>
      </c>
      <c r="L46" s="51">
        <v>12.57</v>
      </c>
    </row>
    <row r="47" spans="1:12" ht="15" x14ac:dyDescent="0.25">
      <c r="A47" s="23"/>
      <c r="B47" s="15"/>
      <c r="C47" s="11"/>
      <c r="D47" s="7" t="s">
        <v>22</v>
      </c>
      <c r="E47" s="42" t="s">
        <v>104</v>
      </c>
      <c r="F47" s="43">
        <v>200</v>
      </c>
      <c r="G47" s="43">
        <v>3.31</v>
      </c>
      <c r="H47" s="51">
        <v>3.1</v>
      </c>
      <c r="I47" s="43">
        <v>26.53</v>
      </c>
      <c r="J47" s="43">
        <v>148.03</v>
      </c>
      <c r="K47" s="44" t="s">
        <v>113</v>
      </c>
      <c r="L47" s="51">
        <v>11.8</v>
      </c>
    </row>
    <row r="48" spans="1:12" ht="15" x14ac:dyDescent="0.25">
      <c r="A48" s="23"/>
      <c r="B48" s="15"/>
      <c r="C48" s="11"/>
      <c r="D48" s="7" t="s">
        <v>23</v>
      </c>
      <c r="E48" s="42" t="s">
        <v>44</v>
      </c>
      <c r="F48" s="43">
        <v>20</v>
      </c>
      <c r="G48" s="43">
        <v>1.53</v>
      </c>
      <c r="H48" s="43">
        <v>0.12</v>
      </c>
      <c r="I48" s="43">
        <v>10.039999999999999</v>
      </c>
      <c r="J48" s="43">
        <v>47.36</v>
      </c>
      <c r="K48" s="44" t="s">
        <v>45</v>
      </c>
      <c r="L48" s="43">
        <v>1.28</v>
      </c>
    </row>
    <row r="49" spans="1:12" ht="15" x14ac:dyDescent="0.25">
      <c r="A49" s="23"/>
      <c r="B49" s="15"/>
      <c r="C49" s="11"/>
      <c r="D49" s="7" t="s">
        <v>24</v>
      </c>
      <c r="E49" s="42" t="s">
        <v>65</v>
      </c>
      <c r="F49" s="43">
        <v>100</v>
      </c>
      <c r="G49" s="43">
        <v>1.57</v>
      </c>
      <c r="H49" s="43">
        <v>0.52</v>
      </c>
      <c r="I49" s="43">
        <v>22</v>
      </c>
      <c r="J49" s="43">
        <v>62.57</v>
      </c>
      <c r="K49" s="44" t="s">
        <v>47</v>
      </c>
      <c r="L49" s="43">
        <v>22.97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530</v>
      </c>
      <c r="G52" s="53">
        <f t="shared" ref="G52" si="17">SUM(G45:G51)</f>
        <v>32.779999999999994</v>
      </c>
      <c r="H52" s="19">
        <f t="shared" ref="H52" si="18">SUM(H45:H51)</f>
        <v>24.610000000000003</v>
      </c>
      <c r="I52" s="19">
        <f t="shared" ref="I52" si="19">SUM(I45:I51)</f>
        <v>99.85</v>
      </c>
      <c r="J52" s="19">
        <f t="shared" ref="J52:L52" si="20">SUM(J45:J51)</f>
        <v>562.11</v>
      </c>
      <c r="K52" s="25"/>
      <c r="L52" s="19">
        <f t="shared" si="20"/>
        <v>112.02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48</v>
      </c>
      <c r="F53" s="43">
        <v>60</v>
      </c>
      <c r="G53" s="43">
        <v>0.56999999999999995</v>
      </c>
      <c r="H53" s="51">
        <v>0</v>
      </c>
      <c r="I53" s="43">
        <v>2.14</v>
      </c>
      <c r="J53" s="43">
        <v>11.35</v>
      </c>
      <c r="K53" s="44" t="s">
        <v>49</v>
      </c>
      <c r="L53" s="51">
        <v>19.2</v>
      </c>
    </row>
    <row r="54" spans="1:12" ht="15" x14ac:dyDescent="0.25">
      <c r="A54" s="23"/>
      <c r="B54" s="15"/>
      <c r="C54" s="11"/>
      <c r="D54" s="7" t="s">
        <v>27</v>
      </c>
      <c r="E54" s="42" t="s">
        <v>66</v>
      </c>
      <c r="F54" s="43">
        <v>200</v>
      </c>
      <c r="G54" s="43">
        <v>1.37</v>
      </c>
      <c r="H54" s="51">
        <v>2.2000000000000002</v>
      </c>
      <c r="I54" s="43">
        <v>10.66</v>
      </c>
      <c r="J54" s="43">
        <v>108.15</v>
      </c>
      <c r="K54" s="44" t="s">
        <v>67</v>
      </c>
      <c r="L54" s="43">
        <v>4.29</v>
      </c>
    </row>
    <row r="55" spans="1:12" ht="15" x14ac:dyDescent="0.25">
      <c r="A55" s="23"/>
      <c r="B55" s="15"/>
      <c r="C55" s="11"/>
      <c r="D55" s="7" t="s">
        <v>28</v>
      </c>
      <c r="E55" s="42" t="s">
        <v>68</v>
      </c>
      <c r="F55" s="43">
        <v>90</v>
      </c>
      <c r="G55" s="43">
        <v>13.52</v>
      </c>
      <c r="H55" s="43">
        <v>12.96</v>
      </c>
      <c r="I55" s="43">
        <v>9.35</v>
      </c>
      <c r="J55" s="43">
        <v>258.05</v>
      </c>
      <c r="K55" s="44" t="s">
        <v>69</v>
      </c>
      <c r="L55" s="43">
        <v>29.47</v>
      </c>
    </row>
    <row r="56" spans="1:12" ht="15" x14ac:dyDescent="0.25">
      <c r="A56" s="23"/>
      <c r="B56" s="15"/>
      <c r="C56" s="11"/>
      <c r="D56" s="7" t="s">
        <v>29</v>
      </c>
      <c r="E56" s="42" t="s">
        <v>70</v>
      </c>
      <c r="F56" s="43">
        <v>150</v>
      </c>
      <c r="G56" s="43">
        <v>3.67</v>
      </c>
      <c r="H56" s="43">
        <v>6.04</v>
      </c>
      <c r="I56" s="43">
        <v>15.76</v>
      </c>
      <c r="J56" s="43">
        <v>134.37</v>
      </c>
      <c r="K56" s="44" t="s">
        <v>71</v>
      </c>
      <c r="L56" s="51">
        <v>9.14</v>
      </c>
    </row>
    <row r="57" spans="1:12" ht="15" x14ac:dyDescent="0.25">
      <c r="A57" s="23"/>
      <c r="B57" s="15"/>
      <c r="C57" s="11"/>
      <c r="D57" s="7" t="s">
        <v>30</v>
      </c>
      <c r="E57" s="42" t="s">
        <v>72</v>
      </c>
      <c r="F57" s="43">
        <v>200</v>
      </c>
      <c r="G57" s="51">
        <v>1</v>
      </c>
      <c r="H57" s="51">
        <v>0.2</v>
      </c>
      <c r="I57" s="51">
        <v>20.2</v>
      </c>
      <c r="J57" s="51">
        <v>86</v>
      </c>
      <c r="K57" s="44" t="s">
        <v>73</v>
      </c>
      <c r="L57" s="51">
        <v>7</v>
      </c>
    </row>
    <row r="58" spans="1:12" ht="15" x14ac:dyDescent="0.25">
      <c r="A58" s="23"/>
      <c r="B58" s="15"/>
      <c r="C58" s="11"/>
      <c r="D58" s="7" t="s">
        <v>31</v>
      </c>
      <c r="E58" s="42" t="s">
        <v>44</v>
      </c>
      <c r="F58" s="43">
        <v>40</v>
      </c>
      <c r="G58" s="43">
        <v>3.05</v>
      </c>
      <c r="H58" s="43">
        <v>0.25</v>
      </c>
      <c r="I58" s="43">
        <v>20.07</v>
      </c>
      <c r="J58" s="43">
        <v>94.73</v>
      </c>
      <c r="K58" s="44" t="s">
        <v>45</v>
      </c>
      <c r="L58" s="43">
        <v>2.56</v>
      </c>
    </row>
    <row r="59" spans="1:12" ht="15" x14ac:dyDescent="0.25">
      <c r="A59" s="23"/>
      <c r="B59" s="15"/>
      <c r="C59" s="11"/>
      <c r="D59" s="7" t="s">
        <v>32</v>
      </c>
      <c r="E59" s="42" t="s">
        <v>54</v>
      </c>
      <c r="F59" s="43">
        <v>20</v>
      </c>
      <c r="G59" s="51">
        <v>1.6</v>
      </c>
      <c r="H59" s="51">
        <v>0.6</v>
      </c>
      <c r="I59" s="51">
        <v>9.6</v>
      </c>
      <c r="J59" s="51">
        <v>51.8</v>
      </c>
      <c r="K59" s="44" t="s">
        <v>45</v>
      </c>
      <c r="L59" s="43">
        <v>0.98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760</v>
      </c>
      <c r="G62" s="19">
        <f t="shared" ref="G62" si="21">SUM(G53:G61)</f>
        <v>24.78</v>
      </c>
      <c r="H62" s="19">
        <f t="shared" ref="H62" si="22">SUM(H53:H61)</f>
        <v>22.25</v>
      </c>
      <c r="I62" s="19">
        <f t="shared" ref="I62" si="23">SUM(I53:I61)</f>
        <v>87.78</v>
      </c>
      <c r="J62" s="19">
        <f t="shared" ref="J62:L62" si="24">SUM(J53:J61)</f>
        <v>744.45</v>
      </c>
      <c r="K62" s="25"/>
      <c r="L62" s="19">
        <f t="shared" si="24"/>
        <v>72.64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55" t="s">
        <v>4</v>
      </c>
      <c r="D63" s="56"/>
      <c r="E63" s="31"/>
      <c r="F63" s="32">
        <f>F52+F62</f>
        <v>1290</v>
      </c>
      <c r="G63" s="32">
        <f t="shared" ref="G63" si="25">G52+G62</f>
        <v>57.559999999999995</v>
      </c>
      <c r="H63" s="32">
        <f t="shared" ref="H63" si="26">H52+H62</f>
        <v>46.86</v>
      </c>
      <c r="I63" s="32">
        <f t="shared" ref="I63" si="27">I52+I62</f>
        <v>187.63</v>
      </c>
      <c r="J63" s="32">
        <f t="shared" ref="J63:L63" si="28">J52+J62</f>
        <v>1306.56</v>
      </c>
      <c r="K63" s="32"/>
      <c r="L63" s="32">
        <f t="shared" si="28"/>
        <v>184.66</v>
      </c>
    </row>
    <row r="64" spans="1:12" ht="15.75" thickBot="1" x14ac:dyDescent="0.3">
      <c r="A64" s="20">
        <v>1</v>
      </c>
      <c r="B64" s="21">
        <v>4</v>
      </c>
      <c r="C64" s="22" t="s">
        <v>20</v>
      </c>
      <c r="D64" s="5" t="s">
        <v>26</v>
      </c>
      <c r="E64" s="42" t="s">
        <v>48</v>
      </c>
      <c r="F64" s="43">
        <v>60</v>
      </c>
      <c r="G64" s="43">
        <v>0.48</v>
      </c>
      <c r="H64" s="43">
        <v>0.06</v>
      </c>
      <c r="I64" s="43">
        <v>1.5</v>
      </c>
      <c r="J64" s="43">
        <v>8.3699999999999992</v>
      </c>
      <c r="K64" s="44" t="s">
        <v>49</v>
      </c>
      <c r="L64" s="43">
        <v>8.7899999999999991</v>
      </c>
    </row>
    <row r="65" spans="1:12" ht="15.75" thickBot="1" x14ac:dyDescent="0.3">
      <c r="A65" s="23"/>
      <c r="B65" s="15"/>
      <c r="C65" s="11"/>
      <c r="D65" s="5" t="s">
        <v>21</v>
      </c>
      <c r="E65" s="42" t="s">
        <v>76</v>
      </c>
      <c r="F65" s="43">
        <v>150</v>
      </c>
      <c r="G65" s="43">
        <v>3.15</v>
      </c>
      <c r="H65" s="43">
        <v>5.43</v>
      </c>
      <c r="I65" s="43">
        <v>21.35</v>
      </c>
      <c r="J65" s="43">
        <v>247.38</v>
      </c>
      <c r="K65" s="44" t="s">
        <v>77</v>
      </c>
      <c r="L65" s="40">
        <v>12.93</v>
      </c>
    </row>
    <row r="66" spans="1:12" ht="15" x14ac:dyDescent="0.25">
      <c r="A66" s="23"/>
      <c r="B66" s="15"/>
      <c r="C66" s="11"/>
      <c r="D66" s="5" t="s">
        <v>21</v>
      </c>
      <c r="E66" s="39" t="s">
        <v>74</v>
      </c>
      <c r="F66" s="43">
        <v>90</v>
      </c>
      <c r="G66" s="43">
        <v>19.43</v>
      </c>
      <c r="H66" s="51">
        <v>10.210000000000001</v>
      </c>
      <c r="I66" s="51">
        <v>2.9</v>
      </c>
      <c r="J66" s="43">
        <v>181.85</v>
      </c>
      <c r="K66" s="44" t="s">
        <v>75</v>
      </c>
      <c r="L66" s="43">
        <v>21.52</v>
      </c>
    </row>
    <row r="67" spans="1:12" ht="15" x14ac:dyDescent="0.25">
      <c r="A67" s="23"/>
      <c r="B67" s="15"/>
      <c r="C67" s="11"/>
      <c r="D67" s="7" t="s">
        <v>22</v>
      </c>
      <c r="E67" s="42" t="s">
        <v>58</v>
      </c>
      <c r="F67" s="43">
        <v>200</v>
      </c>
      <c r="G67" s="43">
        <v>0.33</v>
      </c>
      <c r="H67" s="51">
        <v>0</v>
      </c>
      <c r="I67" s="43">
        <v>15.21</v>
      </c>
      <c r="J67" s="43">
        <v>62.14</v>
      </c>
      <c r="K67" s="44" t="s">
        <v>59</v>
      </c>
      <c r="L67" s="43">
        <v>1.28</v>
      </c>
    </row>
    <row r="68" spans="1:12" ht="15.75" thickBot="1" x14ac:dyDescent="0.3">
      <c r="A68" s="23"/>
      <c r="B68" s="15"/>
      <c r="C68" s="11"/>
      <c r="D68" s="7" t="s">
        <v>23</v>
      </c>
      <c r="E68" s="42" t="s">
        <v>44</v>
      </c>
      <c r="F68" s="43">
        <v>20</v>
      </c>
      <c r="G68" s="43">
        <v>1.53</v>
      </c>
      <c r="H68" s="43">
        <v>0.12</v>
      </c>
      <c r="I68" s="43">
        <v>10.039999999999999</v>
      </c>
      <c r="J68" s="43">
        <v>47.36</v>
      </c>
      <c r="K68" s="44" t="s">
        <v>45</v>
      </c>
      <c r="L68" s="43">
        <v>1.28</v>
      </c>
    </row>
    <row r="69" spans="1:12" ht="15" x14ac:dyDescent="0.25">
      <c r="A69" s="23"/>
      <c r="B69" s="15"/>
      <c r="C69" s="11"/>
      <c r="D69" s="7" t="s">
        <v>24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520</v>
      </c>
      <c r="G71" s="19">
        <f t="shared" ref="G71" si="29">SUM(G64:G70)</f>
        <v>24.919999999999998</v>
      </c>
      <c r="H71" s="19">
        <f t="shared" ref="H71" si="30">SUM(H64:H70)</f>
        <v>15.819999999999999</v>
      </c>
      <c r="I71" s="53">
        <f t="shared" ref="I71" si="31">SUM(I64:I70)</f>
        <v>51</v>
      </c>
      <c r="J71" s="53">
        <f t="shared" ref="J71:L71" si="32">SUM(J64:J70)</f>
        <v>547.1</v>
      </c>
      <c r="K71" s="25"/>
      <c r="L71" s="53">
        <f t="shared" si="32"/>
        <v>45.8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 t="s">
        <v>128</v>
      </c>
      <c r="F72" s="43">
        <v>60</v>
      </c>
      <c r="G72" s="43">
        <v>0.24</v>
      </c>
      <c r="H72" s="43">
        <v>10.02</v>
      </c>
      <c r="I72" s="43">
        <v>5.54</v>
      </c>
      <c r="J72" s="43">
        <v>113.32</v>
      </c>
      <c r="K72" s="44" t="s">
        <v>129</v>
      </c>
      <c r="L72" s="43">
        <v>6.34</v>
      </c>
    </row>
    <row r="73" spans="1:12" ht="15" x14ac:dyDescent="0.25">
      <c r="A73" s="23"/>
      <c r="B73" s="15"/>
      <c r="C73" s="11"/>
      <c r="D73" s="7" t="s">
        <v>27</v>
      </c>
      <c r="E73" s="42" t="s">
        <v>114</v>
      </c>
      <c r="F73" s="43">
        <v>200</v>
      </c>
      <c r="G73" s="43">
        <v>2.2599999999999998</v>
      </c>
      <c r="H73" s="43">
        <v>2.41</v>
      </c>
      <c r="I73" s="43">
        <v>16.12</v>
      </c>
      <c r="J73" s="43">
        <v>95.47</v>
      </c>
      <c r="K73" s="44" t="s">
        <v>115</v>
      </c>
      <c r="L73" s="43">
        <v>4.38</v>
      </c>
    </row>
    <row r="74" spans="1:12" ht="15" x14ac:dyDescent="0.25">
      <c r="A74" s="23"/>
      <c r="B74" s="15"/>
      <c r="C74" s="11"/>
      <c r="D74" s="7" t="s">
        <v>28</v>
      </c>
      <c r="E74" s="42" t="s">
        <v>80</v>
      </c>
      <c r="F74" s="43">
        <v>90</v>
      </c>
      <c r="G74" s="43">
        <v>13.68</v>
      </c>
      <c r="H74" s="43">
        <v>15.61</v>
      </c>
      <c r="I74" s="43">
        <v>3.28</v>
      </c>
      <c r="J74" s="51">
        <v>208.5</v>
      </c>
      <c r="K74" s="44" t="s">
        <v>81</v>
      </c>
      <c r="L74" s="43">
        <v>65.28</v>
      </c>
    </row>
    <row r="75" spans="1:12" ht="15" x14ac:dyDescent="0.25">
      <c r="A75" s="23"/>
      <c r="B75" s="15"/>
      <c r="C75" s="11"/>
      <c r="D75" s="7" t="s">
        <v>29</v>
      </c>
      <c r="E75" s="42" t="s">
        <v>82</v>
      </c>
      <c r="F75" s="43">
        <v>150</v>
      </c>
      <c r="G75" s="43">
        <v>8.4600000000000009</v>
      </c>
      <c r="H75" s="43">
        <v>6.22</v>
      </c>
      <c r="I75" s="43">
        <v>38.26</v>
      </c>
      <c r="J75" s="43">
        <v>242.42</v>
      </c>
      <c r="K75" s="44" t="s">
        <v>83</v>
      </c>
      <c r="L75" s="43">
        <v>7.22</v>
      </c>
    </row>
    <row r="76" spans="1:12" ht="15" x14ac:dyDescent="0.25">
      <c r="A76" s="23"/>
      <c r="B76" s="15"/>
      <c r="C76" s="11"/>
      <c r="D76" s="7" t="s">
        <v>30</v>
      </c>
      <c r="E76" s="42" t="s">
        <v>84</v>
      </c>
      <c r="F76" s="43">
        <v>200</v>
      </c>
      <c r="G76" s="43">
        <v>0.16</v>
      </c>
      <c r="H76" s="43">
        <v>0.16</v>
      </c>
      <c r="I76" s="43">
        <v>23.16</v>
      </c>
      <c r="J76" s="43">
        <v>95.65</v>
      </c>
      <c r="K76" s="44" t="s">
        <v>85</v>
      </c>
      <c r="L76" s="43">
        <v>5.35</v>
      </c>
    </row>
    <row r="77" spans="1:12" ht="15" x14ac:dyDescent="0.25">
      <c r="A77" s="23"/>
      <c r="B77" s="15"/>
      <c r="C77" s="11"/>
      <c r="D77" s="7" t="s">
        <v>31</v>
      </c>
      <c r="E77" s="42" t="s">
        <v>44</v>
      </c>
      <c r="F77" s="43">
        <v>40</v>
      </c>
      <c r="G77" s="43">
        <v>3.05</v>
      </c>
      <c r="H77" s="43">
        <v>0.25</v>
      </c>
      <c r="I77" s="43">
        <v>20.07</v>
      </c>
      <c r="J77" s="43">
        <v>94.73</v>
      </c>
      <c r="K77" s="44" t="s">
        <v>45</v>
      </c>
      <c r="L77" s="43">
        <v>2.56</v>
      </c>
    </row>
    <row r="78" spans="1:12" ht="15" x14ac:dyDescent="0.25">
      <c r="A78" s="23"/>
      <c r="B78" s="15"/>
      <c r="C78" s="11"/>
      <c r="D78" s="7" t="s">
        <v>32</v>
      </c>
      <c r="E78" s="42" t="s">
        <v>54</v>
      </c>
      <c r="F78" s="43">
        <v>20</v>
      </c>
      <c r="G78" s="51">
        <v>1.6</v>
      </c>
      <c r="H78" s="51">
        <v>0.6</v>
      </c>
      <c r="I78" s="51">
        <v>9.6</v>
      </c>
      <c r="J78" s="51">
        <v>51.8</v>
      </c>
      <c r="K78" s="44" t="s">
        <v>45</v>
      </c>
      <c r="L78" s="43">
        <v>0.98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760</v>
      </c>
      <c r="G81" s="19">
        <f t="shared" ref="G81" si="33">SUM(G72:G80)</f>
        <v>29.450000000000003</v>
      </c>
      <c r="H81" s="19">
        <f t="shared" ref="H81" si="34">SUM(H72:H80)</f>
        <v>35.269999999999996</v>
      </c>
      <c r="I81" s="19">
        <f t="shared" ref="I81" si="35">SUM(I72:I80)</f>
        <v>116.03</v>
      </c>
      <c r="J81" s="19">
        <f t="shared" ref="J81:L81" si="36">SUM(J72:J80)</f>
        <v>901.88999999999987</v>
      </c>
      <c r="K81" s="25"/>
      <c r="L81" s="19">
        <f t="shared" si="36"/>
        <v>92.11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55" t="s">
        <v>4</v>
      </c>
      <c r="D82" s="56"/>
      <c r="E82" s="31"/>
      <c r="F82" s="32">
        <f>F71+F81</f>
        <v>1280</v>
      </c>
      <c r="G82" s="32">
        <f t="shared" ref="G82" si="37">G71+G81</f>
        <v>54.370000000000005</v>
      </c>
      <c r="H82" s="32">
        <f t="shared" ref="H82" si="38">H71+H81</f>
        <v>51.089999999999996</v>
      </c>
      <c r="I82" s="32">
        <f t="shared" ref="I82" si="39">I71+I81</f>
        <v>167.03</v>
      </c>
      <c r="J82" s="32">
        <f t="shared" ref="J82:L82" si="40">J71+J81</f>
        <v>1448.9899999999998</v>
      </c>
      <c r="K82" s="32"/>
      <c r="L82" s="32">
        <f t="shared" si="40"/>
        <v>137.91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9" t="s">
        <v>86</v>
      </c>
      <c r="F83" s="40">
        <v>200</v>
      </c>
      <c r="G83" s="40">
        <v>24.95</v>
      </c>
      <c r="H83" s="40">
        <v>30.67</v>
      </c>
      <c r="I83" s="40">
        <v>51.62</v>
      </c>
      <c r="J83" s="40">
        <v>382.24</v>
      </c>
      <c r="K83" s="41" t="s">
        <v>87</v>
      </c>
      <c r="L83" s="40">
        <v>102.04</v>
      </c>
    </row>
    <row r="84" spans="1:12" ht="15" x14ac:dyDescent="0.25">
      <c r="A84" s="23"/>
      <c r="B84" s="15"/>
      <c r="C84" s="11"/>
      <c r="D84" s="6" t="s">
        <v>26</v>
      </c>
      <c r="E84" s="42" t="s">
        <v>48</v>
      </c>
      <c r="F84" s="43">
        <v>60</v>
      </c>
      <c r="G84" s="43">
        <v>0.47</v>
      </c>
      <c r="H84" s="43">
        <v>0.06</v>
      </c>
      <c r="I84" s="43">
        <v>1.46</v>
      </c>
      <c r="J84" s="43">
        <v>8.15</v>
      </c>
      <c r="K84" s="44" t="s">
        <v>49</v>
      </c>
      <c r="L84" s="51">
        <v>8.15</v>
      </c>
    </row>
    <row r="85" spans="1:12" ht="15" x14ac:dyDescent="0.25">
      <c r="A85" s="23"/>
      <c r="B85" s="15"/>
      <c r="C85" s="11"/>
      <c r="D85" s="7" t="s">
        <v>22</v>
      </c>
      <c r="E85" s="42" t="s">
        <v>130</v>
      </c>
      <c r="F85" s="43">
        <v>200</v>
      </c>
      <c r="G85" s="43">
        <v>0.49</v>
      </c>
      <c r="H85" s="51">
        <v>7.0000000000000007E-2</v>
      </c>
      <c r="I85" s="43">
        <v>17.46</v>
      </c>
      <c r="J85" s="43">
        <v>75.36</v>
      </c>
      <c r="K85" s="44" t="s">
        <v>79</v>
      </c>
      <c r="L85" s="43">
        <v>2.2400000000000002</v>
      </c>
    </row>
    <row r="86" spans="1:12" ht="15" x14ac:dyDescent="0.25">
      <c r="A86" s="23"/>
      <c r="B86" s="15"/>
      <c r="C86" s="11"/>
      <c r="D86" s="7" t="s">
        <v>23</v>
      </c>
      <c r="E86" s="42" t="s">
        <v>44</v>
      </c>
      <c r="F86" s="43">
        <v>40</v>
      </c>
      <c r="G86" s="43">
        <v>3.05</v>
      </c>
      <c r="H86" s="43">
        <v>0.25</v>
      </c>
      <c r="I86" s="43">
        <v>20.07</v>
      </c>
      <c r="J86" s="43">
        <v>94.73</v>
      </c>
      <c r="K86" s="44" t="s">
        <v>45</v>
      </c>
      <c r="L86" s="43">
        <v>2.56</v>
      </c>
    </row>
    <row r="87" spans="1:12" ht="15" x14ac:dyDescent="0.25">
      <c r="A87" s="23"/>
      <c r="B87" s="15"/>
      <c r="C87" s="11"/>
      <c r="D87" s="7" t="s">
        <v>24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500</v>
      </c>
      <c r="G90" s="19">
        <f t="shared" ref="G90" si="41">SUM(G83:G89)</f>
        <v>28.959999999999997</v>
      </c>
      <c r="H90" s="19">
        <f t="shared" ref="H90" si="42">SUM(H83:H89)</f>
        <v>31.05</v>
      </c>
      <c r="I90" s="19">
        <f t="shared" ref="I90" si="43">SUM(I83:I89)</f>
        <v>90.609999999999985</v>
      </c>
      <c r="J90" s="19">
        <f t="shared" ref="J90:L90" si="44">SUM(J83:J89)</f>
        <v>560.48</v>
      </c>
      <c r="K90" s="25"/>
      <c r="L90" s="19">
        <f t="shared" si="44"/>
        <v>114.99000000000001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48</v>
      </c>
      <c r="F91" s="43">
        <v>60</v>
      </c>
      <c r="G91" s="43">
        <v>0.51</v>
      </c>
      <c r="H91" s="51">
        <v>0.1</v>
      </c>
      <c r="I91" s="43">
        <v>1.77</v>
      </c>
      <c r="J91" s="43">
        <v>11.17</v>
      </c>
      <c r="K91" s="44" t="s">
        <v>49</v>
      </c>
      <c r="L91" s="43">
        <v>8.76</v>
      </c>
    </row>
    <row r="92" spans="1:12" ht="15" x14ac:dyDescent="0.25">
      <c r="A92" s="23"/>
      <c r="B92" s="15"/>
      <c r="C92" s="11"/>
      <c r="D92" s="7" t="s">
        <v>27</v>
      </c>
      <c r="E92" s="42" t="s">
        <v>88</v>
      </c>
      <c r="F92" s="43">
        <v>200</v>
      </c>
      <c r="G92" s="43">
        <v>1.83</v>
      </c>
      <c r="H92" s="43">
        <v>3.65</v>
      </c>
      <c r="I92" s="43">
        <v>13.04</v>
      </c>
      <c r="J92" s="43">
        <v>92.57</v>
      </c>
      <c r="K92" s="44" t="s">
        <v>89</v>
      </c>
      <c r="L92" s="43">
        <v>15.02</v>
      </c>
    </row>
    <row r="93" spans="1:12" ht="15.75" thickBot="1" x14ac:dyDescent="0.3">
      <c r="A93" s="23"/>
      <c r="B93" s="15"/>
      <c r="C93" s="11"/>
      <c r="D93" s="7" t="s">
        <v>28</v>
      </c>
      <c r="E93" s="42" t="s">
        <v>150</v>
      </c>
      <c r="F93" s="43">
        <v>90</v>
      </c>
      <c r="G93" s="43">
        <v>0.43</v>
      </c>
      <c r="H93" s="43">
        <v>2.2200000000000002</v>
      </c>
      <c r="I93" s="43">
        <v>1.79</v>
      </c>
      <c r="J93" s="43">
        <v>177.69</v>
      </c>
      <c r="K93" s="44" t="s">
        <v>131</v>
      </c>
      <c r="L93" s="51">
        <v>32.1</v>
      </c>
    </row>
    <row r="94" spans="1:12" ht="15" x14ac:dyDescent="0.25">
      <c r="A94" s="23"/>
      <c r="B94" s="15"/>
      <c r="C94" s="11"/>
      <c r="D94" s="7" t="s">
        <v>29</v>
      </c>
      <c r="E94" s="39" t="s">
        <v>56</v>
      </c>
      <c r="F94" s="40">
        <v>150</v>
      </c>
      <c r="G94" s="40">
        <v>5.73</v>
      </c>
      <c r="H94" s="40">
        <v>4.82</v>
      </c>
      <c r="I94" s="40">
        <v>34.869999999999997</v>
      </c>
      <c r="J94" s="40">
        <v>205.87</v>
      </c>
      <c r="K94" s="41" t="s">
        <v>57</v>
      </c>
      <c r="L94" s="40">
        <v>7.09</v>
      </c>
    </row>
    <row r="95" spans="1:12" ht="15" x14ac:dyDescent="0.25">
      <c r="A95" s="23"/>
      <c r="B95" s="15"/>
      <c r="C95" s="11"/>
      <c r="D95" s="7" t="s">
        <v>30</v>
      </c>
      <c r="E95" s="42" t="s">
        <v>90</v>
      </c>
      <c r="F95" s="43">
        <v>200</v>
      </c>
      <c r="G95" s="43">
        <v>0.15</v>
      </c>
      <c r="H95" s="43">
        <v>0.06</v>
      </c>
      <c r="I95" s="43">
        <v>20.440000000000001</v>
      </c>
      <c r="J95" s="43">
        <v>85.56</v>
      </c>
      <c r="K95" s="44" t="s">
        <v>91</v>
      </c>
      <c r="L95" s="43">
        <v>16.52</v>
      </c>
    </row>
    <row r="96" spans="1:12" ht="15" x14ac:dyDescent="0.25">
      <c r="A96" s="23"/>
      <c r="B96" s="15"/>
      <c r="C96" s="11"/>
      <c r="D96" s="7" t="s">
        <v>31</v>
      </c>
      <c r="E96" s="42" t="s">
        <v>44</v>
      </c>
      <c r="F96" s="43">
        <v>40</v>
      </c>
      <c r="G96" s="43">
        <v>3.05</v>
      </c>
      <c r="H96" s="43">
        <v>0.25</v>
      </c>
      <c r="I96" s="43">
        <v>20.07</v>
      </c>
      <c r="J96" s="43">
        <v>94.73</v>
      </c>
      <c r="K96" s="44" t="s">
        <v>45</v>
      </c>
      <c r="L96" s="43">
        <v>2.56</v>
      </c>
    </row>
    <row r="97" spans="1:12" ht="15" x14ac:dyDescent="0.25">
      <c r="A97" s="23"/>
      <c r="B97" s="15"/>
      <c r="C97" s="11"/>
      <c r="D97" s="7" t="s">
        <v>32</v>
      </c>
      <c r="E97" s="42" t="s">
        <v>54</v>
      </c>
      <c r="F97" s="43">
        <v>20</v>
      </c>
      <c r="G97" s="51">
        <v>1.6</v>
      </c>
      <c r="H97" s="51">
        <v>0.6</v>
      </c>
      <c r="I97" s="51">
        <v>9.6</v>
      </c>
      <c r="J97" s="51">
        <v>51.8</v>
      </c>
      <c r="K97" s="44" t="s">
        <v>45</v>
      </c>
      <c r="L97" s="43">
        <v>0.98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760</v>
      </c>
      <c r="G100" s="53">
        <f t="shared" ref="G100" si="45">SUM(G91:G99)</f>
        <v>13.299999999999999</v>
      </c>
      <c r="H100" s="53">
        <f t="shared" ref="H100" si="46">SUM(H91:H99)</f>
        <v>11.700000000000001</v>
      </c>
      <c r="I100" s="19">
        <f t="shared" ref="I100" si="47">SUM(I91:I99)</f>
        <v>101.57999999999998</v>
      </c>
      <c r="J100" s="19">
        <f t="shared" ref="J100:L100" si="48">SUM(J91:J99)</f>
        <v>719.39</v>
      </c>
      <c r="K100" s="25"/>
      <c r="L100" s="19">
        <f t="shared" si="48"/>
        <v>83.03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55" t="s">
        <v>4</v>
      </c>
      <c r="D101" s="59"/>
      <c r="E101" s="31"/>
      <c r="F101" s="32">
        <f>F90+F100</f>
        <v>1260</v>
      </c>
      <c r="G101" s="32">
        <f t="shared" ref="G101" si="49">G90+G100</f>
        <v>42.26</v>
      </c>
      <c r="H101" s="32">
        <f t="shared" ref="H101" si="50">H90+H100</f>
        <v>42.75</v>
      </c>
      <c r="I101" s="32">
        <f t="shared" ref="I101" si="51">I90+I100</f>
        <v>192.18999999999997</v>
      </c>
      <c r="J101" s="32">
        <f t="shared" ref="J101:L101" si="52">J90+J100</f>
        <v>1279.8699999999999</v>
      </c>
      <c r="K101" s="32"/>
      <c r="L101" s="32">
        <f t="shared" si="52"/>
        <v>198.02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39" t="s">
        <v>92</v>
      </c>
      <c r="F102" s="40">
        <v>200</v>
      </c>
      <c r="G102" s="52">
        <v>7.1</v>
      </c>
      <c r="H102" s="40">
        <v>9.27</v>
      </c>
      <c r="I102" s="40">
        <v>34.71</v>
      </c>
      <c r="J102" s="52">
        <v>192.47</v>
      </c>
      <c r="K102" s="41" t="s">
        <v>41</v>
      </c>
      <c r="L102" s="40">
        <v>16.059999999999999</v>
      </c>
    </row>
    <row r="103" spans="1:12" ht="15" x14ac:dyDescent="0.25">
      <c r="A103" s="23"/>
      <c r="B103" s="15"/>
      <c r="C103" s="11"/>
      <c r="D103" s="6"/>
      <c r="E103" s="42" t="s">
        <v>136</v>
      </c>
      <c r="F103" s="43">
        <v>30</v>
      </c>
      <c r="G103" s="43">
        <v>4.49</v>
      </c>
      <c r="H103" s="43">
        <v>4.3899999999999997</v>
      </c>
      <c r="I103" s="43">
        <v>10.28</v>
      </c>
      <c r="J103" s="43">
        <v>79.36</v>
      </c>
      <c r="K103" s="44" t="s">
        <v>127</v>
      </c>
      <c r="L103" s="43">
        <v>12.57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200</v>
      </c>
      <c r="G104" s="43">
        <v>3.75</v>
      </c>
      <c r="H104" s="43">
        <v>3.68</v>
      </c>
      <c r="I104" s="43">
        <v>24.32</v>
      </c>
      <c r="J104" s="43">
        <v>146.82</v>
      </c>
      <c r="K104" s="44" t="s">
        <v>43</v>
      </c>
      <c r="L104" s="43">
        <v>11.34</v>
      </c>
    </row>
    <row r="105" spans="1:12" ht="15" x14ac:dyDescent="0.25">
      <c r="A105" s="23"/>
      <c r="B105" s="15"/>
      <c r="C105" s="11"/>
      <c r="D105" s="7" t="s">
        <v>23</v>
      </c>
      <c r="E105" s="42" t="s">
        <v>44</v>
      </c>
      <c r="F105" s="43">
        <v>20</v>
      </c>
      <c r="G105" s="43">
        <v>1.53</v>
      </c>
      <c r="H105" s="43">
        <v>0.12</v>
      </c>
      <c r="I105" s="43">
        <v>10.039999999999999</v>
      </c>
      <c r="J105" s="43">
        <v>47.36</v>
      </c>
      <c r="K105" s="44" t="s">
        <v>45</v>
      </c>
      <c r="L105" s="43">
        <v>1.28</v>
      </c>
    </row>
    <row r="106" spans="1:12" ht="15" x14ac:dyDescent="0.25">
      <c r="A106" s="23"/>
      <c r="B106" s="15"/>
      <c r="C106" s="11"/>
      <c r="D106" s="7" t="s">
        <v>24</v>
      </c>
      <c r="E106" s="42" t="s">
        <v>46</v>
      </c>
      <c r="F106" s="43">
        <v>100</v>
      </c>
      <c r="G106" s="43">
        <v>0.51</v>
      </c>
      <c r="H106" s="43">
        <v>0.51</v>
      </c>
      <c r="I106" s="43">
        <v>12.55</v>
      </c>
      <c r="J106" s="43">
        <v>60.18</v>
      </c>
      <c r="K106" s="44" t="s">
        <v>47</v>
      </c>
      <c r="L106" s="43">
        <v>10.23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550</v>
      </c>
      <c r="G109" s="19">
        <f t="shared" ref="G109:J109" si="53">SUM(G102:G108)</f>
        <v>17.380000000000003</v>
      </c>
      <c r="H109" s="19">
        <f t="shared" si="53"/>
        <v>17.970000000000002</v>
      </c>
      <c r="I109" s="19">
        <f t="shared" si="53"/>
        <v>91.899999999999991</v>
      </c>
      <c r="J109" s="19">
        <f t="shared" si="53"/>
        <v>526.18999999999994</v>
      </c>
      <c r="K109" s="25"/>
      <c r="L109" s="19">
        <f t="shared" ref="L109" si="54">SUM(L102:L108)</f>
        <v>51.480000000000004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 t="s">
        <v>132</v>
      </c>
      <c r="F110" s="43">
        <v>60</v>
      </c>
      <c r="G110" s="43">
        <v>1.46</v>
      </c>
      <c r="H110" s="43">
        <v>0.17</v>
      </c>
      <c r="I110" s="43">
        <v>2.44</v>
      </c>
      <c r="J110" s="43">
        <v>17.46</v>
      </c>
      <c r="K110" s="44" t="s">
        <v>49</v>
      </c>
      <c r="L110" s="43">
        <v>21.99</v>
      </c>
    </row>
    <row r="111" spans="1:12" ht="15" x14ac:dyDescent="0.25">
      <c r="A111" s="23"/>
      <c r="B111" s="15"/>
      <c r="C111" s="11"/>
      <c r="D111" s="7" t="s">
        <v>27</v>
      </c>
      <c r="E111" s="42" t="s">
        <v>50</v>
      </c>
      <c r="F111" s="43">
        <v>200</v>
      </c>
      <c r="G111" s="43">
        <v>4.59</v>
      </c>
      <c r="H111" s="43">
        <v>4.32</v>
      </c>
      <c r="I111" s="51">
        <v>15.1</v>
      </c>
      <c r="J111" s="43">
        <v>117.74</v>
      </c>
      <c r="K111" s="44" t="s">
        <v>51</v>
      </c>
      <c r="L111" s="43">
        <v>3.84</v>
      </c>
    </row>
    <row r="112" spans="1:12" ht="15" x14ac:dyDescent="0.25">
      <c r="A112" s="23"/>
      <c r="B112" s="15"/>
      <c r="C112" s="11"/>
      <c r="D112" s="7" t="s">
        <v>28</v>
      </c>
      <c r="E112" s="42" t="s">
        <v>133</v>
      </c>
      <c r="F112" s="43">
        <v>90</v>
      </c>
      <c r="G112" s="43">
        <v>19.010000000000002</v>
      </c>
      <c r="H112" s="43">
        <v>10.19</v>
      </c>
      <c r="I112" s="43">
        <v>0.81</v>
      </c>
      <c r="J112" s="43">
        <v>171.15</v>
      </c>
      <c r="K112" s="44" t="s">
        <v>75</v>
      </c>
      <c r="L112" s="43">
        <v>46.58</v>
      </c>
    </row>
    <row r="113" spans="1:12" ht="15" x14ac:dyDescent="0.25">
      <c r="A113" s="23"/>
      <c r="B113" s="15"/>
      <c r="C113" s="11"/>
      <c r="D113" s="7" t="s">
        <v>29</v>
      </c>
      <c r="E113" s="42" t="s">
        <v>134</v>
      </c>
      <c r="F113" s="43">
        <v>150</v>
      </c>
      <c r="G113" s="43">
        <v>4.2699999999999996</v>
      </c>
      <c r="H113" s="43">
        <v>5.65</v>
      </c>
      <c r="I113" s="43">
        <v>40.18</v>
      </c>
      <c r="J113" s="43">
        <v>228.77</v>
      </c>
      <c r="K113" s="44" t="s">
        <v>117</v>
      </c>
      <c r="L113" s="43">
        <v>9.09</v>
      </c>
    </row>
    <row r="114" spans="1:12" ht="15" x14ac:dyDescent="0.25">
      <c r="A114" s="23"/>
      <c r="B114" s="15"/>
      <c r="C114" s="11"/>
      <c r="D114" s="7" t="s">
        <v>30</v>
      </c>
      <c r="E114" s="42" t="s">
        <v>93</v>
      </c>
      <c r="F114" s="43">
        <v>200</v>
      </c>
      <c r="G114" s="51">
        <v>0</v>
      </c>
      <c r="H114" s="51">
        <v>0</v>
      </c>
      <c r="I114" s="43">
        <v>15.49</v>
      </c>
      <c r="J114" s="43">
        <v>61.92</v>
      </c>
      <c r="K114" s="44" t="s">
        <v>94</v>
      </c>
      <c r="L114" s="51">
        <v>4</v>
      </c>
    </row>
    <row r="115" spans="1:12" ht="15" x14ac:dyDescent="0.25">
      <c r="A115" s="23"/>
      <c r="B115" s="15"/>
      <c r="C115" s="11"/>
      <c r="D115" s="7" t="s">
        <v>31</v>
      </c>
      <c r="E115" s="42" t="s">
        <v>44</v>
      </c>
      <c r="F115" s="43">
        <v>40</v>
      </c>
      <c r="G115" s="43">
        <v>3.05</v>
      </c>
      <c r="H115" s="43">
        <v>0.25</v>
      </c>
      <c r="I115" s="43">
        <v>20.07</v>
      </c>
      <c r="J115" s="43">
        <v>94.73</v>
      </c>
      <c r="K115" s="44" t="s">
        <v>45</v>
      </c>
      <c r="L115" s="43">
        <v>2.56</v>
      </c>
    </row>
    <row r="116" spans="1:12" ht="15" x14ac:dyDescent="0.25">
      <c r="A116" s="23"/>
      <c r="B116" s="15"/>
      <c r="C116" s="11"/>
      <c r="D116" s="7" t="s">
        <v>32</v>
      </c>
      <c r="E116" s="42" t="s">
        <v>54</v>
      </c>
      <c r="F116" s="43">
        <v>20</v>
      </c>
      <c r="G116" s="51">
        <v>1.6</v>
      </c>
      <c r="H116" s="51">
        <v>0.6</v>
      </c>
      <c r="I116" s="51">
        <v>9.6</v>
      </c>
      <c r="J116" s="51">
        <v>51.8</v>
      </c>
      <c r="K116" s="44" t="s">
        <v>45</v>
      </c>
      <c r="L116" s="43">
        <v>0.98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760</v>
      </c>
      <c r="G119" s="19">
        <f t="shared" ref="G119:J119" si="55">SUM(G110:G118)</f>
        <v>33.980000000000004</v>
      </c>
      <c r="H119" s="19">
        <f t="shared" si="55"/>
        <v>21.18</v>
      </c>
      <c r="I119" s="19">
        <f t="shared" si="55"/>
        <v>103.69</v>
      </c>
      <c r="J119" s="19">
        <f t="shared" si="55"/>
        <v>743.56999999999994</v>
      </c>
      <c r="K119" s="25"/>
      <c r="L119" s="53">
        <f t="shared" ref="L119" si="56">SUM(L110:L118)</f>
        <v>89.04</v>
      </c>
    </row>
    <row r="120" spans="1:12" ht="15" customHeight="1" thickBot="1" x14ac:dyDescent="0.25">
      <c r="A120" s="29">
        <f>A102</f>
        <v>2</v>
      </c>
      <c r="B120" s="30">
        <f>B102</f>
        <v>1</v>
      </c>
      <c r="C120" s="55" t="s">
        <v>4</v>
      </c>
      <c r="D120" s="59"/>
      <c r="E120" s="31"/>
      <c r="F120" s="32">
        <f>F109+F119</f>
        <v>1310</v>
      </c>
      <c r="G120" s="32">
        <f t="shared" ref="G120" si="57">G109+G119</f>
        <v>51.360000000000007</v>
      </c>
      <c r="H120" s="32">
        <f t="shared" ref="H120" si="58">H109+H119</f>
        <v>39.150000000000006</v>
      </c>
      <c r="I120" s="32">
        <f t="shared" ref="I120" si="59">I109+I119</f>
        <v>195.58999999999997</v>
      </c>
      <c r="J120" s="32">
        <f t="shared" ref="J120:L120" si="60">J109+J119</f>
        <v>1269.7599999999998</v>
      </c>
      <c r="K120" s="32"/>
      <c r="L120" s="32">
        <f t="shared" si="60"/>
        <v>140.52000000000001</v>
      </c>
    </row>
    <row r="121" spans="1:12" ht="15.75" thickBot="1" x14ac:dyDescent="0.3">
      <c r="A121" s="14">
        <v>2</v>
      </c>
      <c r="B121" s="15">
        <v>2</v>
      </c>
      <c r="C121" s="22" t="s">
        <v>20</v>
      </c>
      <c r="D121" s="5" t="s">
        <v>21</v>
      </c>
      <c r="E121" s="39" t="s">
        <v>135</v>
      </c>
      <c r="F121" s="40">
        <v>150</v>
      </c>
      <c r="G121" s="52">
        <v>14.33</v>
      </c>
      <c r="H121" s="40">
        <v>28.92</v>
      </c>
      <c r="I121" s="40">
        <v>2.81</v>
      </c>
      <c r="J121" s="40">
        <v>229.91</v>
      </c>
      <c r="K121" s="41" t="s">
        <v>116</v>
      </c>
      <c r="L121" s="40">
        <v>39.090000000000003</v>
      </c>
    </row>
    <row r="122" spans="1:12" ht="15" x14ac:dyDescent="0.25">
      <c r="A122" s="14"/>
      <c r="B122" s="15"/>
      <c r="C122" s="11"/>
      <c r="D122" s="6"/>
      <c r="E122" s="42" t="s">
        <v>137</v>
      </c>
      <c r="F122" s="43">
        <v>30</v>
      </c>
      <c r="G122" s="43">
        <v>1.55</v>
      </c>
      <c r="H122" s="43">
        <v>8.83</v>
      </c>
      <c r="I122" s="43">
        <v>10.36</v>
      </c>
      <c r="J122" s="43">
        <v>92.2</v>
      </c>
      <c r="K122" s="41" t="s">
        <v>95</v>
      </c>
      <c r="L122" s="51">
        <v>10.4</v>
      </c>
    </row>
    <row r="123" spans="1:12" ht="15" x14ac:dyDescent="0.25">
      <c r="A123" s="14"/>
      <c r="B123" s="15"/>
      <c r="C123" s="11"/>
      <c r="D123" s="7" t="s">
        <v>22</v>
      </c>
      <c r="E123" s="42" t="s">
        <v>58</v>
      </c>
      <c r="F123" s="43">
        <v>200</v>
      </c>
      <c r="G123" s="43">
        <v>0.33</v>
      </c>
      <c r="H123" s="51">
        <v>0</v>
      </c>
      <c r="I123" s="43">
        <v>15.21</v>
      </c>
      <c r="J123" s="43">
        <v>62.14</v>
      </c>
      <c r="K123" s="44" t="s">
        <v>59</v>
      </c>
      <c r="L123" s="43">
        <v>1.28</v>
      </c>
    </row>
    <row r="124" spans="1:12" ht="15" x14ac:dyDescent="0.25">
      <c r="A124" s="14"/>
      <c r="B124" s="15"/>
      <c r="C124" s="11"/>
      <c r="D124" s="7" t="s">
        <v>23</v>
      </c>
      <c r="E124" s="42" t="s">
        <v>44</v>
      </c>
      <c r="F124" s="43">
        <v>20</v>
      </c>
      <c r="G124" s="43">
        <v>1.53</v>
      </c>
      <c r="H124" s="43">
        <v>0.12</v>
      </c>
      <c r="I124" s="43">
        <v>10.039999999999999</v>
      </c>
      <c r="J124" s="43">
        <v>47.36</v>
      </c>
      <c r="K124" s="44" t="s">
        <v>45</v>
      </c>
      <c r="L124" s="43">
        <v>1.28</v>
      </c>
    </row>
    <row r="125" spans="1:12" ht="15" x14ac:dyDescent="0.25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 t="s">
        <v>121</v>
      </c>
      <c r="E126" s="42" t="s">
        <v>122</v>
      </c>
      <c r="F126" s="43">
        <v>200</v>
      </c>
      <c r="G126" s="43">
        <v>0.57999999999999996</v>
      </c>
      <c r="H126" s="43">
        <v>0</v>
      </c>
      <c r="I126" s="43">
        <v>32.01</v>
      </c>
      <c r="J126" s="43">
        <v>101.92</v>
      </c>
      <c r="K126" s="44" t="s">
        <v>45</v>
      </c>
      <c r="L126" s="51">
        <v>13</v>
      </c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SUM(F121:F127)</f>
        <v>600</v>
      </c>
      <c r="G128" s="19">
        <f t="shared" ref="G128:J128" si="61">SUM(G121:G127)</f>
        <v>18.32</v>
      </c>
      <c r="H128" s="19">
        <f t="shared" si="61"/>
        <v>37.869999999999997</v>
      </c>
      <c r="I128" s="19">
        <f t="shared" si="61"/>
        <v>70.430000000000007</v>
      </c>
      <c r="J128" s="19">
        <f t="shared" si="61"/>
        <v>533.53</v>
      </c>
      <c r="K128" s="25"/>
      <c r="L128" s="19">
        <f t="shared" ref="L128" si="62">SUM(L121:L127)</f>
        <v>65.050000000000011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 t="s">
        <v>138</v>
      </c>
      <c r="F129" s="43">
        <v>60</v>
      </c>
      <c r="G129" s="43">
        <v>0.95</v>
      </c>
      <c r="H129" s="43">
        <v>3.06</v>
      </c>
      <c r="I129" s="43">
        <v>4.9400000000000004</v>
      </c>
      <c r="J129" s="43">
        <v>52.58</v>
      </c>
      <c r="K129" s="44" t="s">
        <v>139</v>
      </c>
      <c r="L129" s="51">
        <v>4.8</v>
      </c>
    </row>
    <row r="130" spans="1:12" ht="15" x14ac:dyDescent="0.25">
      <c r="A130" s="14"/>
      <c r="B130" s="15"/>
      <c r="C130" s="11"/>
      <c r="D130" s="7" t="s">
        <v>27</v>
      </c>
      <c r="E130" s="42" t="s">
        <v>140</v>
      </c>
      <c r="F130" s="43">
        <v>200</v>
      </c>
      <c r="G130" s="43">
        <v>1.94</v>
      </c>
      <c r="H130" s="51">
        <v>7.98</v>
      </c>
      <c r="I130" s="51">
        <v>9.26</v>
      </c>
      <c r="J130" s="43">
        <v>117.3</v>
      </c>
      <c r="K130" s="44" t="s">
        <v>118</v>
      </c>
      <c r="L130" s="43">
        <v>13.67</v>
      </c>
    </row>
    <row r="131" spans="1:12" ht="15.75" thickBot="1" x14ac:dyDescent="0.3">
      <c r="A131" s="14"/>
      <c r="B131" s="15"/>
      <c r="C131" s="11"/>
      <c r="D131" s="7" t="s">
        <v>28</v>
      </c>
      <c r="E131" s="42" t="s">
        <v>141</v>
      </c>
      <c r="F131" s="43">
        <v>90</v>
      </c>
      <c r="G131" s="43">
        <v>16.79</v>
      </c>
      <c r="H131" s="43">
        <v>19.95</v>
      </c>
      <c r="I131" s="51">
        <v>2.8</v>
      </c>
      <c r="J131" s="43">
        <v>257.87</v>
      </c>
      <c r="K131" s="44" t="s">
        <v>142</v>
      </c>
      <c r="L131" s="43">
        <v>21.76</v>
      </c>
    </row>
    <row r="132" spans="1:12" ht="15" x14ac:dyDescent="0.25">
      <c r="A132" s="14"/>
      <c r="B132" s="15"/>
      <c r="C132" s="11"/>
      <c r="D132" s="7" t="s">
        <v>29</v>
      </c>
      <c r="E132" s="39" t="s">
        <v>56</v>
      </c>
      <c r="F132" s="40">
        <v>150</v>
      </c>
      <c r="G132" s="40">
        <v>5.73</v>
      </c>
      <c r="H132" s="40">
        <v>4.82</v>
      </c>
      <c r="I132" s="40">
        <v>34.869999999999997</v>
      </c>
      <c r="J132" s="40">
        <v>205.87</v>
      </c>
      <c r="K132" s="41" t="s">
        <v>57</v>
      </c>
      <c r="L132" s="40">
        <v>7.09</v>
      </c>
    </row>
    <row r="133" spans="1:12" ht="15" x14ac:dyDescent="0.25">
      <c r="A133" s="14"/>
      <c r="B133" s="15"/>
      <c r="C133" s="11"/>
      <c r="D133" s="7" t="s">
        <v>30</v>
      </c>
      <c r="E133" s="42" t="s">
        <v>96</v>
      </c>
      <c r="F133" s="43">
        <v>200</v>
      </c>
      <c r="G133" s="51">
        <v>0</v>
      </c>
      <c r="H133" s="51">
        <v>0</v>
      </c>
      <c r="I133" s="43">
        <v>19.36</v>
      </c>
      <c r="J133" s="43">
        <v>77.41</v>
      </c>
      <c r="K133" s="44" t="s">
        <v>97</v>
      </c>
      <c r="L133" s="43">
        <v>5.16</v>
      </c>
    </row>
    <row r="134" spans="1:12" ht="15" x14ac:dyDescent="0.25">
      <c r="A134" s="14"/>
      <c r="B134" s="15"/>
      <c r="C134" s="11"/>
      <c r="D134" s="7" t="s">
        <v>31</v>
      </c>
      <c r="E134" s="42" t="s">
        <v>44</v>
      </c>
      <c r="F134" s="43">
        <v>40</v>
      </c>
      <c r="G134" s="43">
        <v>3.05</v>
      </c>
      <c r="H134" s="43">
        <v>0.25</v>
      </c>
      <c r="I134" s="43">
        <v>20.07</v>
      </c>
      <c r="J134" s="43">
        <v>94.73</v>
      </c>
      <c r="K134" s="44" t="s">
        <v>45</v>
      </c>
      <c r="L134" s="43">
        <v>2.56</v>
      </c>
    </row>
    <row r="135" spans="1:12" ht="15" x14ac:dyDescent="0.25">
      <c r="A135" s="14"/>
      <c r="B135" s="15"/>
      <c r="C135" s="11"/>
      <c r="D135" s="7" t="s">
        <v>32</v>
      </c>
      <c r="E135" s="42" t="s">
        <v>54</v>
      </c>
      <c r="F135" s="43">
        <v>20</v>
      </c>
      <c r="G135" s="51">
        <v>1.6</v>
      </c>
      <c r="H135" s="51">
        <v>0.6</v>
      </c>
      <c r="I135" s="51">
        <v>9.6</v>
      </c>
      <c r="J135" s="51">
        <v>51.8</v>
      </c>
      <c r="K135" s="44" t="s">
        <v>45</v>
      </c>
      <c r="L135" s="43">
        <v>0.98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760</v>
      </c>
      <c r="G138" s="19">
        <f t="shared" ref="G138:J138" si="63">SUM(G129:G137)</f>
        <v>30.060000000000002</v>
      </c>
      <c r="H138" s="19">
        <f t="shared" si="63"/>
        <v>36.660000000000004</v>
      </c>
      <c r="I138" s="19">
        <f t="shared" si="63"/>
        <v>100.89999999999998</v>
      </c>
      <c r="J138" s="53">
        <f t="shared" si="63"/>
        <v>857.56</v>
      </c>
      <c r="K138" s="25"/>
      <c r="L138" s="19">
        <f t="shared" ref="L138" si="64">SUM(L129:L137)</f>
        <v>56.02</v>
      </c>
    </row>
    <row r="139" spans="1:12" ht="15" customHeight="1" thickBot="1" x14ac:dyDescent="0.25">
      <c r="A139" s="33">
        <f>A121</f>
        <v>2</v>
      </c>
      <c r="B139" s="33">
        <f>B121</f>
        <v>2</v>
      </c>
      <c r="C139" s="55" t="s">
        <v>4</v>
      </c>
      <c r="D139" s="59"/>
      <c r="E139" s="31"/>
      <c r="F139" s="32">
        <f>F128+F138</f>
        <v>1360</v>
      </c>
      <c r="G139" s="32">
        <f t="shared" ref="G139" si="65">G128+G138</f>
        <v>48.38</v>
      </c>
      <c r="H139" s="32">
        <f t="shared" ref="H139" si="66">H128+H138</f>
        <v>74.53</v>
      </c>
      <c r="I139" s="32">
        <f t="shared" ref="I139" si="67">I128+I138</f>
        <v>171.32999999999998</v>
      </c>
      <c r="J139" s="32">
        <f t="shared" ref="J139:L139" si="68">J128+J138</f>
        <v>1391.09</v>
      </c>
      <c r="K139" s="32"/>
      <c r="L139" s="32">
        <f t="shared" si="68"/>
        <v>121.07000000000002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42" t="s">
        <v>143</v>
      </c>
      <c r="F140" s="43">
        <v>200</v>
      </c>
      <c r="G140" s="43">
        <v>23.13</v>
      </c>
      <c r="H140" s="43">
        <v>22.26</v>
      </c>
      <c r="I140" s="43">
        <v>27.12</v>
      </c>
      <c r="J140" s="43">
        <v>321.41000000000003</v>
      </c>
      <c r="K140" s="44" t="s">
        <v>144</v>
      </c>
      <c r="L140" s="43">
        <v>93.08</v>
      </c>
    </row>
    <row r="141" spans="1:12" ht="15" x14ac:dyDescent="0.25">
      <c r="A141" s="23"/>
      <c r="B141" s="15"/>
      <c r="C141" s="11"/>
      <c r="D141" s="6" t="s">
        <v>26</v>
      </c>
      <c r="E141" s="42" t="s">
        <v>48</v>
      </c>
      <c r="F141" s="43">
        <v>60</v>
      </c>
      <c r="G141" s="43">
        <v>0.47</v>
      </c>
      <c r="H141" s="43">
        <v>0.06</v>
      </c>
      <c r="I141" s="43">
        <v>1.46</v>
      </c>
      <c r="J141" s="43">
        <v>8.15</v>
      </c>
      <c r="K141" s="44" t="s">
        <v>49</v>
      </c>
      <c r="L141" s="43">
        <v>8.18</v>
      </c>
    </row>
    <row r="142" spans="1:12" ht="15" x14ac:dyDescent="0.25">
      <c r="A142" s="23"/>
      <c r="B142" s="15"/>
      <c r="C142" s="11"/>
      <c r="D142" s="7" t="s">
        <v>22</v>
      </c>
      <c r="E142" s="42" t="s">
        <v>78</v>
      </c>
      <c r="F142" s="43">
        <v>200</v>
      </c>
      <c r="G142" s="43">
        <v>0.37</v>
      </c>
      <c r="H142" s="51">
        <v>0</v>
      </c>
      <c r="I142" s="43">
        <v>15.35</v>
      </c>
      <c r="J142" s="43">
        <v>63.72</v>
      </c>
      <c r="K142" s="44" t="s">
        <v>79</v>
      </c>
      <c r="L142" s="43">
        <v>2.64</v>
      </c>
    </row>
    <row r="143" spans="1:12" ht="15.75" customHeight="1" x14ac:dyDescent="0.25">
      <c r="A143" s="23"/>
      <c r="B143" s="15"/>
      <c r="C143" s="11"/>
      <c r="D143" s="7" t="s">
        <v>23</v>
      </c>
      <c r="E143" s="42" t="s">
        <v>44</v>
      </c>
      <c r="F143" s="43">
        <v>40</v>
      </c>
      <c r="G143" s="43">
        <v>3.05</v>
      </c>
      <c r="H143" s="43">
        <v>0.25</v>
      </c>
      <c r="I143" s="43">
        <v>20.07</v>
      </c>
      <c r="J143" s="43">
        <v>94.73</v>
      </c>
      <c r="K143" s="44" t="s">
        <v>45</v>
      </c>
      <c r="L143" s="43">
        <v>2.56</v>
      </c>
    </row>
    <row r="144" spans="1:12" ht="15" x14ac:dyDescent="0.25">
      <c r="A144" s="23"/>
      <c r="B144" s="15"/>
      <c r="C144" s="11"/>
      <c r="D144" s="7" t="s">
        <v>24</v>
      </c>
      <c r="E144" s="42"/>
      <c r="F144" s="43"/>
      <c r="G144" s="43"/>
      <c r="H144" s="43"/>
      <c r="I144" s="43"/>
      <c r="J144" s="43"/>
      <c r="K144" s="44"/>
      <c r="L144" s="43"/>
    </row>
    <row r="145" spans="1:12" ht="15.75" thickBot="1" x14ac:dyDescent="0.3">
      <c r="A145" s="23"/>
      <c r="B145" s="15"/>
      <c r="C145" s="11"/>
      <c r="D145" s="6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4"/>
      <c r="B147" s="17"/>
      <c r="C147" s="8"/>
      <c r="D147" s="18" t="s">
        <v>33</v>
      </c>
      <c r="E147" s="9"/>
      <c r="F147" s="19">
        <f>SUM(F140:F146)</f>
        <v>500</v>
      </c>
      <c r="G147" s="19">
        <f t="shared" ref="G147:J147" si="69">SUM(G140:G146)</f>
        <v>27.02</v>
      </c>
      <c r="H147" s="19">
        <f t="shared" si="69"/>
        <v>22.57</v>
      </c>
      <c r="I147" s="53">
        <f t="shared" si="69"/>
        <v>64</v>
      </c>
      <c r="J147" s="19">
        <f t="shared" si="69"/>
        <v>488.01</v>
      </c>
      <c r="K147" s="25"/>
      <c r="L147" s="19">
        <f t="shared" ref="L147" si="70">SUM(L140:L146)</f>
        <v>106.46</v>
      </c>
    </row>
    <row r="148" spans="1:12" ht="15" x14ac:dyDescent="0.2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 t="s">
        <v>48</v>
      </c>
      <c r="F148" s="43">
        <v>60</v>
      </c>
      <c r="G148" s="43">
        <v>0.64</v>
      </c>
      <c r="H148" s="51">
        <v>0.12</v>
      </c>
      <c r="I148" s="43">
        <v>2.21</v>
      </c>
      <c r="J148" s="43">
        <v>13.97</v>
      </c>
      <c r="K148" s="44" t="s">
        <v>49</v>
      </c>
      <c r="L148" s="43">
        <v>8.7899999999999991</v>
      </c>
    </row>
    <row r="149" spans="1:12" ht="15" x14ac:dyDescent="0.25">
      <c r="A149" s="23"/>
      <c r="B149" s="15"/>
      <c r="C149" s="11"/>
      <c r="D149" s="7" t="s">
        <v>27</v>
      </c>
      <c r="E149" s="42" t="s">
        <v>100</v>
      </c>
      <c r="F149" s="43">
        <v>200</v>
      </c>
      <c r="G149" s="43">
        <v>0.73</v>
      </c>
      <c r="H149" s="43">
        <v>4.03</v>
      </c>
      <c r="I149" s="43">
        <v>5.66</v>
      </c>
      <c r="J149" s="43">
        <v>143.82</v>
      </c>
      <c r="K149" s="44" t="s">
        <v>101</v>
      </c>
      <c r="L149" s="43">
        <v>4.53</v>
      </c>
    </row>
    <row r="150" spans="1:12" ht="15" x14ac:dyDescent="0.25">
      <c r="A150" s="23"/>
      <c r="B150" s="15"/>
      <c r="C150" s="11"/>
      <c r="D150" s="7" t="s">
        <v>28</v>
      </c>
      <c r="E150" s="42" t="s">
        <v>86</v>
      </c>
      <c r="F150" s="43">
        <v>200</v>
      </c>
      <c r="G150" s="43">
        <v>24.81</v>
      </c>
      <c r="H150" s="43">
        <v>27.46</v>
      </c>
      <c r="I150" s="43">
        <v>50.91</v>
      </c>
      <c r="J150" s="43">
        <v>382.24</v>
      </c>
      <c r="K150" s="44" t="s">
        <v>87</v>
      </c>
      <c r="L150" s="43">
        <v>101.16</v>
      </c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102</v>
      </c>
      <c r="F152" s="43">
        <v>200</v>
      </c>
      <c r="G152" s="43">
        <v>0.13</v>
      </c>
      <c r="H152" s="51">
        <v>0.05</v>
      </c>
      <c r="I152" s="43">
        <v>24.16</v>
      </c>
      <c r="J152" s="43">
        <v>99.91</v>
      </c>
      <c r="K152" s="44" t="s">
        <v>103</v>
      </c>
      <c r="L152" s="43">
        <v>15.66</v>
      </c>
    </row>
    <row r="153" spans="1:12" ht="15" x14ac:dyDescent="0.25">
      <c r="A153" s="23"/>
      <c r="B153" s="15"/>
      <c r="C153" s="11"/>
      <c r="D153" s="7" t="s">
        <v>31</v>
      </c>
      <c r="E153" s="42" t="s">
        <v>44</v>
      </c>
      <c r="F153" s="43">
        <v>40</v>
      </c>
      <c r="G153" s="43">
        <v>3.05</v>
      </c>
      <c r="H153" s="43">
        <v>0.25</v>
      </c>
      <c r="I153" s="43">
        <v>20.07</v>
      </c>
      <c r="J153" s="43">
        <v>94.73</v>
      </c>
      <c r="K153" s="44" t="s">
        <v>45</v>
      </c>
      <c r="L153" s="43">
        <v>2.56</v>
      </c>
    </row>
    <row r="154" spans="1:12" ht="15" x14ac:dyDescent="0.25">
      <c r="A154" s="23"/>
      <c r="B154" s="15"/>
      <c r="C154" s="11"/>
      <c r="D154" s="7" t="s">
        <v>32</v>
      </c>
      <c r="E154" s="42" t="s">
        <v>54</v>
      </c>
      <c r="F154" s="43">
        <v>20</v>
      </c>
      <c r="G154" s="51">
        <v>1.6</v>
      </c>
      <c r="H154" s="51">
        <v>0.6</v>
      </c>
      <c r="I154" s="51">
        <v>9.6</v>
      </c>
      <c r="J154" s="51">
        <v>51.8</v>
      </c>
      <c r="K154" s="44" t="s">
        <v>45</v>
      </c>
      <c r="L154" s="43">
        <v>0.98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720</v>
      </c>
      <c r="G157" s="19">
        <f t="shared" ref="G157:J157" si="71">SUM(G148:G156)</f>
        <v>30.96</v>
      </c>
      <c r="H157" s="19">
        <f t="shared" si="71"/>
        <v>32.51</v>
      </c>
      <c r="I157" s="19">
        <f t="shared" si="71"/>
        <v>112.60999999999999</v>
      </c>
      <c r="J157" s="19">
        <f t="shared" si="71"/>
        <v>786.46999999999991</v>
      </c>
      <c r="K157" s="25"/>
      <c r="L157" s="19">
        <f t="shared" ref="L157" si="72">SUM(L148:L156)</f>
        <v>133.67999999999998</v>
      </c>
    </row>
    <row r="158" spans="1:12" ht="15" customHeight="1" thickBot="1" x14ac:dyDescent="0.25">
      <c r="A158" s="29">
        <f>A140</f>
        <v>2</v>
      </c>
      <c r="B158" s="30">
        <f>B140</f>
        <v>3</v>
      </c>
      <c r="C158" s="55" t="s">
        <v>4</v>
      </c>
      <c r="D158" s="59"/>
      <c r="E158" s="31"/>
      <c r="F158" s="32">
        <f>F147+F157</f>
        <v>1220</v>
      </c>
      <c r="G158" s="32">
        <f t="shared" ref="G158" si="73">G147+G157</f>
        <v>57.980000000000004</v>
      </c>
      <c r="H158" s="32">
        <f t="shared" ref="H158" si="74">H147+H157</f>
        <v>55.08</v>
      </c>
      <c r="I158" s="32">
        <f t="shared" ref="I158" si="75">I147+I157</f>
        <v>176.60999999999999</v>
      </c>
      <c r="J158" s="32">
        <f t="shared" ref="J158:L158" si="76">J147+J157</f>
        <v>1274.48</v>
      </c>
      <c r="K158" s="32"/>
      <c r="L158" s="32">
        <f t="shared" si="76"/>
        <v>240.14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39" t="s">
        <v>145</v>
      </c>
      <c r="F159" s="40">
        <v>180</v>
      </c>
      <c r="G159" s="40">
        <v>29.39</v>
      </c>
      <c r="H159" s="40">
        <v>5.67</v>
      </c>
      <c r="I159" s="40">
        <v>39.94</v>
      </c>
      <c r="J159" s="40">
        <v>329.22</v>
      </c>
      <c r="K159" s="41" t="s">
        <v>146</v>
      </c>
      <c r="L159" s="40">
        <v>74.62</v>
      </c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104</v>
      </c>
      <c r="F161" s="43">
        <v>200</v>
      </c>
      <c r="G161" s="43">
        <v>3.31</v>
      </c>
      <c r="H161" s="54">
        <v>3.1</v>
      </c>
      <c r="I161" s="43">
        <v>26.53</v>
      </c>
      <c r="J161" s="43">
        <v>148.03</v>
      </c>
      <c r="K161" s="44" t="s">
        <v>113</v>
      </c>
      <c r="L161" s="51">
        <v>11.8</v>
      </c>
    </row>
    <row r="162" spans="1:12" ht="15" x14ac:dyDescent="0.25">
      <c r="A162" s="23"/>
      <c r="B162" s="15"/>
      <c r="C162" s="11"/>
      <c r="D162" s="7" t="s">
        <v>23</v>
      </c>
      <c r="E162" s="42" t="s">
        <v>44</v>
      </c>
      <c r="F162" s="43">
        <v>20</v>
      </c>
      <c r="G162" s="43">
        <v>1.53</v>
      </c>
      <c r="H162" s="43">
        <v>0.12</v>
      </c>
      <c r="I162" s="43">
        <v>10.039999999999999</v>
      </c>
      <c r="J162" s="43">
        <v>47.36</v>
      </c>
      <c r="K162" s="44" t="s">
        <v>45</v>
      </c>
      <c r="L162" s="43">
        <v>1.28</v>
      </c>
    </row>
    <row r="163" spans="1:12" ht="15" x14ac:dyDescent="0.25">
      <c r="A163" s="23"/>
      <c r="B163" s="15"/>
      <c r="C163" s="11"/>
      <c r="D163" s="7" t="s">
        <v>24</v>
      </c>
      <c r="E163" s="42" t="s">
        <v>46</v>
      </c>
      <c r="F163" s="43">
        <v>100</v>
      </c>
      <c r="G163" s="43">
        <v>0.83</v>
      </c>
      <c r="H163" s="43">
        <v>0.21</v>
      </c>
      <c r="I163" s="43">
        <v>7.86</v>
      </c>
      <c r="J163" s="43">
        <v>39.81</v>
      </c>
      <c r="K163" s="44" t="s">
        <v>47</v>
      </c>
      <c r="L163" s="51">
        <v>25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500</v>
      </c>
      <c r="G166" s="19">
        <f t="shared" ref="G166:J166" si="77">SUM(G159:G165)</f>
        <v>35.06</v>
      </c>
      <c r="H166" s="53">
        <f t="shared" si="77"/>
        <v>9.1</v>
      </c>
      <c r="I166" s="19">
        <f t="shared" si="77"/>
        <v>84.36999999999999</v>
      </c>
      <c r="J166" s="53">
        <f t="shared" si="77"/>
        <v>564.42000000000007</v>
      </c>
      <c r="K166" s="25"/>
      <c r="L166" s="53">
        <f t="shared" ref="L166" si="78">SUM(L159:L165)</f>
        <v>112.7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 t="s">
        <v>98</v>
      </c>
      <c r="F167" s="43">
        <v>60</v>
      </c>
      <c r="G167" s="43">
        <v>0.81</v>
      </c>
      <c r="H167" s="51">
        <v>3.6</v>
      </c>
      <c r="I167" s="43">
        <v>4.92</v>
      </c>
      <c r="J167" s="43">
        <v>55.63</v>
      </c>
      <c r="K167" s="44" t="s">
        <v>99</v>
      </c>
      <c r="L167" s="51">
        <v>3.16</v>
      </c>
    </row>
    <row r="168" spans="1:12" ht="15" x14ac:dyDescent="0.25">
      <c r="A168" s="23"/>
      <c r="B168" s="15"/>
      <c r="C168" s="11"/>
      <c r="D168" s="7" t="s">
        <v>27</v>
      </c>
      <c r="E168" s="42" t="s">
        <v>105</v>
      </c>
      <c r="F168" s="43">
        <v>200</v>
      </c>
      <c r="G168" s="43">
        <v>1.78</v>
      </c>
      <c r="H168" s="43">
        <v>4.18</v>
      </c>
      <c r="I168" s="43">
        <v>13.13</v>
      </c>
      <c r="J168" s="43">
        <v>97.73</v>
      </c>
      <c r="K168" s="44" t="s">
        <v>106</v>
      </c>
      <c r="L168" s="51">
        <v>4.8600000000000003</v>
      </c>
    </row>
    <row r="169" spans="1:12" ht="15" x14ac:dyDescent="0.25">
      <c r="A169" s="23"/>
      <c r="B169" s="15"/>
      <c r="C169" s="11"/>
      <c r="D169" s="7" t="s">
        <v>28</v>
      </c>
      <c r="E169" s="42" t="s">
        <v>147</v>
      </c>
      <c r="F169" s="43">
        <v>90</v>
      </c>
      <c r="G169" s="43">
        <v>11.74</v>
      </c>
      <c r="H169" s="43">
        <v>14.54</v>
      </c>
      <c r="I169" s="43">
        <v>10.87</v>
      </c>
      <c r="J169" s="51">
        <v>221.1</v>
      </c>
      <c r="K169" s="44" t="s">
        <v>148</v>
      </c>
      <c r="L169" s="43">
        <v>54.18</v>
      </c>
    </row>
    <row r="170" spans="1:12" ht="15" x14ac:dyDescent="0.25">
      <c r="A170" s="23"/>
      <c r="B170" s="15"/>
      <c r="C170" s="11"/>
      <c r="D170" s="7" t="s">
        <v>29</v>
      </c>
      <c r="E170" s="42" t="s">
        <v>149</v>
      </c>
      <c r="F170" s="43">
        <v>150</v>
      </c>
      <c r="G170" s="43">
        <v>3.15</v>
      </c>
      <c r="H170" s="43">
        <v>5.43</v>
      </c>
      <c r="I170" s="43">
        <v>21.35</v>
      </c>
      <c r="J170" s="43">
        <v>247.38</v>
      </c>
      <c r="K170" s="44" t="s">
        <v>77</v>
      </c>
      <c r="L170" s="43">
        <v>12.93</v>
      </c>
    </row>
    <row r="171" spans="1:12" ht="15" x14ac:dyDescent="0.25">
      <c r="A171" s="23"/>
      <c r="B171" s="15"/>
      <c r="C171" s="11"/>
      <c r="D171" s="7" t="s">
        <v>30</v>
      </c>
      <c r="E171" s="42" t="s">
        <v>84</v>
      </c>
      <c r="F171" s="43">
        <v>200</v>
      </c>
      <c r="G171" s="43">
        <v>0.16</v>
      </c>
      <c r="H171" s="43">
        <v>0.16</v>
      </c>
      <c r="I171" s="43">
        <v>23.16</v>
      </c>
      <c r="J171" s="43">
        <v>95.65</v>
      </c>
      <c r="K171" s="44" t="s">
        <v>85</v>
      </c>
      <c r="L171" s="43">
        <v>5.44</v>
      </c>
    </row>
    <row r="172" spans="1:12" ht="15" x14ac:dyDescent="0.25">
      <c r="A172" s="23"/>
      <c r="B172" s="15"/>
      <c r="C172" s="11"/>
      <c r="D172" s="7" t="s">
        <v>31</v>
      </c>
      <c r="E172" s="42" t="s">
        <v>44</v>
      </c>
      <c r="F172" s="43">
        <v>40</v>
      </c>
      <c r="G172" s="43">
        <v>3.05</v>
      </c>
      <c r="H172" s="43">
        <v>0.25</v>
      </c>
      <c r="I172" s="43">
        <v>20.07</v>
      </c>
      <c r="J172" s="43">
        <v>94.73</v>
      </c>
      <c r="K172" s="44" t="s">
        <v>45</v>
      </c>
      <c r="L172" s="43">
        <v>2.56</v>
      </c>
    </row>
    <row r="173" spans="1:12" ht="15" x14ac:dyDescent="0.25">
      <c r="A173" s="23"/>
      <c r="B173" s="15"/>
      <c r="C173" s="11"/>
      <c r="D173" s="7" t="s">
        <v>32</v>
      </c>
      <c r="E173" s="42" t="s">
        <v>54</v>
      </c>
      <c r="F173" s="43">
        <v>20</v>
      </c>
      <c r="G173" s="51">
        <v>1.6</v>
      </c>
      <c r="H173" s="51">
        <v>0.6</v>
      </c>
      <c r="I173" s="51">
        <v>9.6</v>
      </c>
      <c r="J173" s="51">
        <v>51.8</v>
      </c>
      <c r="K173" s="44" t="s">
        <v>45</v>
      </c>
      <c r="L173" s="43">
        <v>0.98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760</v>
      </c>
      <c r="G176" s="19">
        <f t="shared" ref="G176:J176" si="79">SUM(G167:G175)</f>
        <v>22.290000000000003</v>
      </c>
      <c r="H176" s="19">
        <f t="shared" si="79"/>
        <v>28.76</v>
      </c>
      <c r="I176" s="53">
        <f t="shared" si="79"/>
        <v>103.1</v>
      </c>
      <c r="J176" s="19">
        <f t="shared" si="79"/>
        <v>864.02</v>
      </c>
      <c r="K176" s="25"/>
      <c r="L176" s="19">
        <f t="shared" ref="L176" si="80">SUM(L167:L175)</f>
        <v>84.11</v>
      </c>
    </row>
    <row r="177" spans="1:12" ht="15" customHeight="1" thickBot="1" x14ac:dyDescent="0.25">
      <c r="A177" s="29">
        <f>A159</f>
        <v>2</v>
      </c>
      <c r="B177" s="30">
        <f>B159</f>
        <v>4</v>
      </c>
      <c r="C177" s="55" t="s">
        <v>4</v>
      </c>
      <c r="D177" s="59"/>
      <c r="E177" s="31"/>
      <c r="F177" s="32">
        <f>F166+F176</f>
        <v>1260</v>
      </c>
      <c r="G177" s="32">
        <f t="shared" ref="G177" si="81">G166+G176</f>
        <v>57.350000000000009</v>
      </c>
      <c r="H177" s="32">
        <f t="shared" ref="H177" si="82">H166+H176</f>
        <v>37.86</v>
      </c>
      <c r="I177" s="32">
        <f t="shared" ref="I177" si="83">I166+I176</f>
        <v>187.46999999999997</v>
      </c>
      <c r="J177" s="32">
        <f t="shared" ref="J177:L177" si="84">J166+J176</f>
        <v>1428.44</v>
      </c>
      <c r="K177" s="32"/>
      <c r="L177" s="32">
        <f t="shared" si="84"/>
        <v>196.81</v>
      </c>
    </row>
    <row r="178" spans="1:12" ht="15.75" thickBot="1" x14ac:dyDescent="0.3">
      <c r="A178" s="20">
        <v>2</v>
      </c>
      <c r="B178" s="21">
        <v>5</v>
      </c>
      <c r="C178" s="22" t="s">
        <v>20</v>
      </c>
      <c r="D178" s="5" t="s">
        <v>26</v>
      </c>
      <c r="E178" s="42" t="s">
        <v>48</v>
      </c>
      <c r="F178" s="40">
        <v>60</v>
      </c>
      <c r="G178" s="40">
        <v>0.47</v>
      </c>
      <c r="H178" s="40">
        <v>0.06</v>
      </c>
      <c r="I178" s="40">
        <v>1.46</v>
      </c>
      <c r="J178" s="40">
        <v>8.15</v>
      </c>
      <c r="K178" s="41" t="s">
        <v>49</v>
      </c>
      <c r="L178" s="40">
        <v>8.7899999999999991</v>
      </c>
    </row>
    <row r="179" spans="1:12" ht="15.75" thickBot="1" x14ac:dyDescent="0.3">
      <c r="A179" s="23"/>
      <c r="B179" s="15"/>
      <c r="C179" s="11"/>
      <c r="D179" s="5" t="s">
        <v>21</v>
      </c>
      <c r="E179" s="39" t="s">
        <v>56</v>
      </c>
      <c r="F179" s="40">
        <v>150</v>
      </c>
      <c r="G179" s="40">
        <v>5.73</v>
      </c>
      <c r="H179" s="40">
        <v>4.82</v>
      </c>
      <c r="I179" s="40">
        <v>34.869999999999997</v>
      </c>
      <c r="J179" s="40">
        <v>205.87</v>
      </c>
      <c r="K179" s="41" t="s">
        <v>57</v>
      </c>
      <c r="L179" s="40">
        <v>7.09</v>
      </c>
    </row>
    <row r="180" spans="1:12" ht="15" x14ac:dyDescent="0.25">
      <c r="A180" s="23"/>
      <c r="B180" s="15"/>
      <c r="C180" s="11"/>
      <c r="D180" s="5" t="s">
        <v>21</v>
      </c>
      <c r="E180" s="39" t="s">
        <v>55</v>
      </c>
      <c r="F180" s="40">
        <v>120</v>
      </c>
      <c r="G180" s="43">
        <v>19.149999999999999</v>
      </c>
      <c r="H180" s="43">
        <v>19.79</v>
      </c>
      <c r="I180" s="51">
        <v>14.7</v>
      </c>
      <c r="J180" s="52">
        <v>201.31</v>
      </c>
      <c r="K180" s="41" t="s">
        <v>112</v>
      </c>
      <c r="L180" s="43">
        <v>43.84</v>
      </c>
    </row>
    <row r="181" spans="1:12" ht="15" x14ac:dyDescent="0.25">
      <c r="A181" s="23"/>
      <c r="B181" s="15"/>
      <c r="C181" s="11"/>
      <c r="D181" s="7" t="s">
        <v>22</v>
      </c>
      <c r="E181" s="42" t="s">
        <v>58</v>
      </c>
      <c r="F181" s="43">
        <v>200</v>
      </c>
      <c r="G181" s="43">
        <v>0.33</v>
      </c>
      <c r="H181" s="51">
        <v>0</v>
      </c>
      <c r="I181" s="43">
        <v>15.21</v>
      </c>
      <c r="J181" s="43">
        <v>62.14</v>
      </c>
      <c r="K181" s="44" t="s">
        <v>59</v>
      </c>
      <c r="L181" s="43">
        <v>1.28</v>
      </c>
    </row>
    <row r="182" spans="1:12" ht="15.75" thickBot="1" x14ac:dyDescent="0.3">
      <c r="A182" s="23"/>
      <c r="B182" s="15"/>
      <c r="C182" s="11"/>
      <c r="D182" s="7" t="s">
        <v>23</v>
      </c>
      <c r="E182" s="42" t="s">
        <v>44</v>
      </c>
      <c r="F182" s="43">
        <v>20</v>
      </c>
      <c r="G182" s="43">
        <v>1.53</v>
      </c>
      <c r="H182" s="43">
        <v>0.12</v>
      </c>
      <c r="I182" s="43">
        <v>10.039999999999999</v>
      </c>
      <c r="J182" s="43">
        <v>47.36</v>
      </c>
      <c r="K182" s="44" t="s">
        <v>45</v>
      </c>
      <c r="L182" s="43">
        <v>1.28</v>
      </c>
    </row>
    <row r="183" spans="1:12" ht="15" x14ac:dyDescent="0.25">
      <c r="A183" s="23"/>
      <c r="B183" s="15"/>
      <c r="C183" s="11"/>
      <c r="D183" s="7" t="s">
        <v>24</v>
      </c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550</v>
      </c>
      <c r="G185" s="19">
        <f t="shared" ref="G185:J185" si="85">SUM(G178:G184)</f>
        <v>27.209999999999997</v>
      </c>
      <c r="H185" s="19">
        <f t="shared" si="85"/>
        <v>24.79</v>
      </c>
      <c r="I185" s="19">
        <f t="shared" si="85"/>
        <v>76.28</v>
      </c>
      <c r="J185" s="19">
        <f t="shared" si="85"/>
        <v>524.83000000000004</v>
      </c>
      <c r="K185" s="25"/>
      <c r="L185" s="19">
        <f t="shared" ref="L185" si="86">SUM(L178:L184)</f>
        <v>62.28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 t="s">
        <v>48</v>
      </c>
      <c r="F186" s="43">
        <v>60</v>
      </c>
      <c r="G186" s="43">
        <v>1.1100000000000001</v>
      </c>
      <c r="H186" s="43">
        <v>0.12</v>
      </c>
      <c r="I186" s="43">
        <v>3.9</v>
      </c>
      <c r="J186" s="43">
        <v>20.95</v>
      </c>
      <c r="K186" s="44" t="s">
        <v>49</v>
      </c>
      <c r="L186" s="43">
        <v>5.16</v>
      </c>
    </row>
    <row r="187" spans="1:12" ht="15" x14ac:dyDescent="0.25">
      <c r="A187" s="23"/>
      <c r="B187" s="15"/>
      <c r="C187" s="11"/>
      <c r="D187" s="7" t="s">
        <v>27</v>
      </c>
      <c r="E187" s="42" t="s">
        <v>107</v>
      </c>
      <c r="F187" s="43">
        <v>200</v>
      </c>
      <c r="G187" s="43">
        <v>1.51</v>
      </c>
      <c r="H187" s="43">
        <v>4.05</v>
      </c>
      <c r="I187" s="43">
        <v>7.29</v>
      </c>
      <c r="J187" s="43">
        <v>72.23</v>
      </c>
      <c r="K187" s="44" t="s">
        <v>108</v>
      </c>
      <c r="L187" s="43">
        <v>4.3899999999999997</v>
      </c>
    </row>
    <row r="188" spans="1:12" ht="15" x14ac:dyDescent="0.25">
      <c r="A188" s="23"/>
      <c r="B188" s="15"/>
      <c r="C188" s="11"/>
      <c r="D188" s="7" t="s">
        <v>28</v>
      </c>
      <c r="E188" s="42" t="s">
        <v>80</v>
      </c>
      <c r="F188" s="43">
        <v>90</v>
      </c>
      <c r="G188" s="43">
        <v>13.68</v>
      </c>
      <c r="H188" s="43">
        <v>15.61</v>
      </c>
      <c r="I188" s="43">
        <v>3.26</v>
      </c>
      <c r="J188" s="43">
        <v>208.5</v>
      </c>
      <c r="K188" s="44" t="s">
        <v>81</v>
      </c>
      <c r="L188" s="43">
        <v>65.28</v>
      </c>
    </row>
    <row r="189" spans="1:12" ht="15" x14ac:dyDescent="0.25">
      <c r="A189" s="23"/>
      <c r="B189" s="15"/>
      <c r="C189" s="11"/>
      <c r="D189" s="7" t="s">
        <v>29</v>
      </c>
      <c r="E189" s="42" t="s">
        <v>109</v>
      </c>
      <c r="F189" s="43">
        <v>150</v>
      </c>
      <c r="G189" s="43">
        <v>6.54</v>
      </c>
      <c r="H189" s="51">
        <v>5.4</v>
      </c>
      <c r="I189" s="43">
        <v>38.21</v>
      </c>
      <c r="J189" s="43">
        <v>198</v>
      </c>
      <c r="K189" s="44" t="s">
        <v>110</v>
      </c>
      <c r="L189" s="43">
        <v>10.83</v>
      </c>
    </row>
    <row r="190" spans="1:12" ht="15" x14ac:dyDescent="0.25">
      <c r="A190" s="23"/>
      <c r="B190" s="15"/>
      <c r="C190" s="11"/>
      <c r="D190" s="7" t="s">
        <v>30</v>
      </c>
      <c r="E190" s="42" t="s">
        <v>63</v>
      </c>
      <c r="F190" s="43">
        <v>200</v>
      </c>
      <c r="G190" s="51">
        <v>0</v>
      </c>
      <c r="H190" s="51">
        <v>0</v>
      </c>
      <c r="I190" s="43">
        <v>18.53</v>
      </c>
      <c r="J190" s="43">
        <v>74.13</v>
      </c>
      <c r="K190" s="44" t="s">
        <v>64</v>
      </c>
      <c r="L190" s="51">
        <v>2.5499999999999998</v>
      </c>
    </row>
    <row r="191" spans="1:12" ht="15" x14ac:dyDescent="0.25">
      <c r="A191" s="23"/>
      <c r="B191" s="15"/>
      <c r="C191" s="11"/>
      <c r="D191" s="7" t="s">
        <v>31</v>
      </c>
      <c r="E191" s="42" t="s">
        <v>44</v>
      </c>
      <c r="F191" s="43">
        <v>40</v>
      </c>
      <c r="G191" s="43">
        <v>3.05</v>
      </c>
      <c r="H191" s="43">
        <v>0.25</v>
      </c>
      <c r="I191" s="43">
        <v>20.07</v>
      </c>
      <c r="J191" s="43">
        <v>94.73</v>
      </c>
      <c r="K191" s="44" t="s">
        <v>45</v>
      </c>
      <c r="L191" s="43">
        <v>2.56</v>
      </c>
    </row>
    <row r="192" spans="1:12" ht="15" x14ac:dyDescent="0.25">
      <c r="A192" s="23"/>
      <c r="B192" s="15"/>
      <c r="C192" s="11"/>
      <c r="D192" s="7" t="s">
        <v>32</v>
      </c>
      <c r="E192" s="42" t="s">
        <v>54</v>
      </c>
      <c r="F192" s="43">
        <v>20</v>
      </c>
      <c r="G192" s="51">
        <v>1.6</v>
      </c>
      <c r="H192" s="51">
        <v>0.6</v>
      </c>
      <c r="I192" s="51">
        <v>9.6</v>
      </c>
      <c r="J192" s="51">
        <v>51.8</v>
      </c>
      <c r="K192" s="44" t="s">
        <v>45</v>
      </c>
      <c r="L192" s="43">
        <v>0.98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760</v>
      </c>
      <c r="G195" s="19">
        <f t="shared" ref="G195:J195" si="87">SUM(G186:G194)</f>
        <v>27.490000000000002</v>
      </c>
      <c r="H195" s="19">
        <f t="shared" si="87"/>
        <v>26.03</v>
      </c>
      <c r="I195" s="19">
        <f t="shared" si="87"/>
        <v>100.85999999999999</v>
      </c>
      <c r="J195" s="19">
        <f t="shared" si="87"/>
        <v>720.33999999999992</v>
      </c>
      <c r="K195" s="25"/>
      <c r="L195" s="19">
        <f t="shared" ref="L195" si="88">SUM(L186:L194)</f>
        <v>91.75</v>
      </c>
    </row>
    <row r="196" spans="1:12" ht="15" customHeight="1" thickBot="1" x14ac:dyDescent="0.25">
      <c r="A196" s="29">
        <f>A178</f>
        <v>2</v>
      </c>
      <c r="B196" s="30">
        <f>B178</f>
        <v>5</v>
      </c>
      <c r="C196" s="55" t="s">
        <v>4</v>
      </c>
      <c r="D196" s="59"/>
      <c r="E196" s="31"/>
      <c r="F196" s="32">
        <f>F185+F195</f>
        <v>1310</v>
      </c>
      <c r="G196" s="32">
        <f t="shared" ref="G196" si="89">G185+G195</f>
        <v>54.7</v>
      </c>
      <c r="H196" s="32">
        <f t="shared" ref="H196" si="90">H185+H195</f>
        <v>50.82</v>
      </c>
      <c r="I196" s="32">
        <f t="shared" ref="I196" si="91">I185+I195</f>
        <v>177.14</v>
      </c>
      <c r="J196" s="32">
        <f t="shared" ref="J196:L196" si="92">J185+J195</f>
        <v>1245.17</v>
      </c>
      <c r="K196" s="32"/>
      <c r="L196" s="32">
        <f t="shared" si="92"/>
        <v>154.03</v>
      </c>
    </row>
    <row r="197" spans="1:12" ht="13.9" customHeight="1" thickBot="1" x14ac:dyDescent="0.25">
      <c r="A197" s="27"/>
      <c r="B197" s="28"/>
      <c r="C197" s="60" t="s">
        <v>5</v>
      </c>
      <c r="D197" s="61"/>
      <c r="E197" s="62"/>
      <c r="F197" s="34">
        <f>(F24+F44+F63+F82+F101+F120+F139+F158+F177+F196)/(IF(F24=0,0,1)+IF(F44=0,0,1)+IF(F63=0,0,1)+IF(F82=0,0,1)+IF(F101=0,0,1)+IF(F120=0,0,1)+IF(F139=0,0,1)+IF(F158=0,0,1)+IF(F177=0,0,1)+IF(F196=0,0,1))</f>
        <v>1294</v>
      </c>
      <c r="G197" s="34">
        <f t="shared" ref="G197:J197" si="93">(G24+G44+G63+G82+G101+G120+G139+G158+G177+G196)/(IF(G24=0,0,1)+IF(G44=0,0,1)+IF(G63=0,0,1)+IF(G82=0,0,1)+IF(G101=0,0,1)+IF(G120=0,0,1)+IF(G139=0,0,1)+IF(G158=0,0,1)+IF(G177=0,0,1)+IF(G196=0,0,1))</f>
        <v>53.38900000000001</v>
      </c>
      <c r="H197" s="34">
        <f t="shared" si="93"/>
        <v>50.195000000000007</v>
      </c>
      <c r="I197" s="34">
        <f t="shared" si="93"/>
        <v>183.43899999999999</v>
      </c>
      <c r="J197" s="34">
        <f t="shared" si="93"/>
        <v>1349.2849999999999</v>
      </c>
      <c r="K197" s="34"/>
      <c r="L197" s="34">
        <f t="shared" ref="L197" si="94">(L24+L44+L63+L82+L101+L120+L139+L158+L177+L196)/(IF(L24=0,0,1)+IF(L44=0,0,1)+IF(L63=0,0,1)+IF(L82=0,0,1)+IF(L101=0,0,1)+IF(L120=0,0,1)+IF(L139=0,0,1)+IF(L158=0,0,1)+IF(L177=0,0,1)+IF(L196=0,0,1))</f>
        <v>174.09099999999995</v>
      </c>
    </row>
  </sheetData>
  <mergeCells count="14">
    <mergeCell ref="C120:D120"/>
    <mergeCell ref="C101:D101"/>
    <mergeCell ref="C197:E197"/>
    <mergeCell ref="C196:D196"/>
    <mergeCell ref="C177:D177"/>
    <mergeCell ref="C158:D158"/>
    <mergeCell ref="C139:D139"/>
    <mergeCell ref="C82:D82"/>
    <mergeCell ref="C24:D24"/>
    <mergeCell ref="C1:E1"/>
    <mergeCell ref="H1:K1"/>
    <mergeCell ref="H2:K2"/>
    <mergeCell ref="C44:D44"/>
    <mergeCell ref="C63:D63"/>
  </mergeCells>
  <pageMargins left="0.70866141732283472" right="0.70866141732283472" top="0.74803149606299213" bottom="0.74803149606299213" header="0.31496062992125984" footer="0.31496062992125984"/>
  <pageSetup paperSize="9" scale="8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2025-08-27T20:23:20Z</cp:lastPrinted>
  <dcterms:created xsi:type="dcterms:W3CDTF">2022-05-16T14:23:56Z</dcterms:created>
  <dcterms:modified xsi:type="dcterms:W3CDTF">2026-02-11T09:26:24Z</dcterms:modified>
</cp:coreProperties>
</file>